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zi\Desktop\"/>
    </mc:Choice>
  </mc:AlternateContent>
  <bookViews>
    <workbookView xWindow="0" yWindow="0" windowWidth="2370" windowHeight="0"/>
  </bookViews>
  <sheets>
    <sheet name="CollectionsPriceList" sheetId="6" r:id="rId1"/>
    <sheet name="Tiered Pricing" sheetId="19" r:id="rId2"/>
    <sheet name="Mini Packs" sheetId="25" r:id="rId3"/>
  </sheets>
  <definedNames>
    <definedName name="_xlnm._FilterDatabase" localSheetId="0" hidden="1">CollectionsPriceList!$C$10:$R$454</definedName>
    <definedName name="_xlnm._FilterDatabase" localSheetId="2" hidden="1">'Mini Packs'!$C$9:$T$45</definedName>
    <definedName name="_xlnm._FilterDatabase" localSheetId="1" hidden="1">'Tiered Pricing'!$C$9:$P$9</definedName>
    <definedName name="agent_blah4" localSheetId="0">CollectionsPriceList!#REF!</definedName>
    <definedName name="born">#REF!</definedName>
    <definedName name="budget22">#REF!</definedName>
    <definedName name="budget23">#REF!</definedName>
    <definedName name="bundle" localSheetId="2">#REF!</definedName>
    <definedName name="bundle" localSheetId="1">#REF!</definedName>
    <definedName name="bundle">#REF!</definedName>
    <definedName name="capp">#REF!</definedName>
    <definedName name="check">#REF!</definedName>
    <definedName name="check22">#REF!</definedName>
    <definedName name="checktpp">#REF!</definedName>
    <definedName name="collections_2025">CollectionsPriceList!$C$10:$D$452</definedName>
    <definedName name="Collections12_1" localSheetId="0">CollectionsPriceList!$C$11:$P$361</definedName>
    <definedName name="DATA">CollectionsPriceList!#REF!</definedName>
    <definedName name="extra">#REF!</definedName>
    <definedName name="impfact" localSheetId="2">#REF!</definedName>
    <definedName name="impfact" localSheetId="1">#REF!</definedName>
    <definedName name="impfact">#REF!</definedName>
    <definedName name="JIFFS">#REF!</definedName>
    <definedName name="JIFFY">#REF!</definedName>
    <definedName name="JIFS">CollectionsPriceList!#REF!</definedName>
    <definedName name="last">#REF!</definedName>
    <definedName name="list">#REF!</definedName>
    <definedName name="newim" localSheetId="2">#REF!</definedName>
    <definedName name="newim" localSheetId="1">#REF!</definedName>
    <definedName name="newim">#REF!</definedName>
    <definedName name="oastat">#REF!</definedName>
    <definedName name="oastatus" localSheetId="2">#REF!</definedName>
    <definedName name="oastatus" localSheetId="1">#REF!</definedName>
    <definedName name="oastatus">#REF!</definedName>
    <definedName name="OLD">CollectionsPriceList!#REF!</definedName>
    <definedName name="pack" localSheetId="2">#REF!</definedName>
    <definedName name="pack" localSheetId="1">#REF!</definedName>
    <definedName name="pack">#REF!</definedName>
    <definedName name="pages">#REF!</definedName>
    <definedName name="pkprice">#REF!</definedName>
    <definedName name="rbcarticles">#REF!</definedName>
    <definedName name="rbcpages">#REF!</definedName>
    <definedName name="read">#REF!</definedName>
    <definedName name="totalarticles">#REF!</definedName>
    <definedName name="yoy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6" l="1"/>
  <c r="Q9" i="6"/>
  <c r="P9" i="6"/>
  <c r="O9" i="6"/>
  <c r="N9" i="6"/>
  <c r="M9" i="6"/>
  <c r="L9" i="6"/>
  <c r="K9" i="6"/>
  <c r="J9" i="6"/>
  <c r="I9" i="6"/>
  <c r="H9" i="6"/>
  <c r="G9" i="6"/>
  <c r="F9" i="6"/>
  <c r="E9" i="6"/>
  <c r="D9" i="6"/>
  <c r="C9" i="6"/>
  <c r="C6" i="6" l="1"/>
</calcChain>
</file>

<file path=xl/connections.xml><?xml version="1.0" encoding="utf-8"?>
<connections xmlns="http://schemas.openxmlformats.org/spreadsheetml/2006/main">
  <connection id="1"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<sst xmlns="http://schemas.openxmlformats.org/spreadsheetml/2006/main" count="3696" uniqueCount="1951">
  <si>
    <t>2025 Journals Collections Price List</t>
  </si>
  <si>
    <t xml:space="preserve">Title </t>
  </si>
  <si>
    <t>Code</t>
  </si>
  <si>
    <t>Special Product</t>
  </si>
  <si>
    <t xml:space="preserve">Open Access </t>
  </si>
  <si>
    <t>Print ISSN</t>
  </si>
  <si>
    <t>Online ISSN</t>
  </si>
  <si>
    <t>Volume Range 2025</t>
  </si>
  <si>
    <t>2025 Institutions Online GBP</t>
  </si>
  <si>
    <t>2025 Institutions Online USD</t>
  </si>
  <si>
    <t>2025 Institutions Online EUR</t>
  </si>
  <si>
    <t>Subject</t>
  </si>
  <si>
    <t>2025 APC GBP</t>
  </si>
  <si>
    <t>2025 APC USD</t>
  </si>
  <si>
    <t>2025 APC EUR</t>
  </si>
  <si>
    <t>2025 APC AUD</t>
  </si>
  <si>
    <t>Licence Type</t>
  </si>
  <si>
    <t>Open Access Start Year</t>
  </si>
  <si>
    <t>Special Information (From the Customer Services Price List - Internal Only)</t>
  </si>
  <si>
    <t>Journal of Agricultural and Applied Economics</t>
  </si>
  <si>
    <t>Gold OA</t>
  </si>
  <si>
    <t>1074-0708</t>
  </si>
  <si>
    <t>2056-7405</t>
  </si>
  <si>
    <t>57:1 - 57:4</t>
  </si>
  <si>
    <t>Economics</t>
  </si>
  <si>
    <t>CC BY / CC BY-SA / CC BY-NC / CC BY-ND / CC BY-NC-SA / CC BY-NC-ND</t>
  </si>
  <si>
    <t>2015 Flip</t>
  </si>
  <si>
    <t>Advances in Archaeological Practice</t>
  </si>
  <si>
    <t>AAP</t>
  </si>
  <si>
    <t>2326-3768</t>
  </si>
  <si>
    <t>13:1 - 13:4</t>
  </si>
  <si>
    <t>Archaeology &amp; Anthropology</t>
  </si>
  <si>
    <t>CC BY / CC BY-NC-SA / CC BY-NC-ND</t>
  </si>
  <si>
    <t>American Antiquity</t>
  </si>
  <si>
    <t>AAQ</t>
  </si>
  <si>
    <t>Hybrid OA</t>
  </si>
  <si>
    <t>0002-7316</t>
  </si>
  <si>
    <t>2325-5064</t>
  </si>
  <si>
    <t>90:1 - 90:4</t>
  </si>
  <si>
    <t>Single issues available to members at $15.95.</t>
  </si>
  <si>
    <t>Annals of Actuarial Science</t>
  </si>
  <si>
    <t>1748-4995</t>
  </si>
  <si>
    <t>1748-5002</t>
  </si>
  <si>
    <t>19:1 - 19:3</t>
  </si>
  <si>
    <t>Business and Management</t>
  </si>
  <si>
    <t>IFoA members receive access to AAS via autologin.</t>
  </si>
  <si>
    <t>Africa Bibliography, Research and Documentation</t>
  </si>
  <si>
    <t>ABD</t>
  </si>
  <si>
    <t>2752-6399</t>
  </si>
  <si>
    <t>2752-6402</t>
  </si>
  <si>
    <t>4:1 - 4:2</t>
  </si>
  <si>
    <t>Area Studies</t>
  </si>
  <si>
    <t>Only available to buy in packs: ABB and ABP.  Not sold separately.Special arrangements exist for members of SCOLMA. For membership charges see journal pack ABB.</t>
  </si>
  <si>
    <t>Asian Journal of Comparative Law</t>
  </si>
  <si>
    <t>2194-6078</t>
  </si>
  <si>
    <t>1932-0205</t>
  </si>
  <si>
    <t>20:1 - 20:3</t>
  </si>
  <si>
    <t>Law</t>
  </si>
  <si>
    <t>Special arrangements exist for online access for members of  Asian Law Institute member institutions.</t>
  </si>
  <si>
    <t>Australian Journal of Environmental Education</t>
  </si>
  <si>
    <t>0814-0626</t>
  </si>
  <si>
    <t>2049-775X</t>
  </si>
  <si>
    <t>41:1 - 41:5</t>
  </si>
  <si>
    <t>Ecology &amp; Conservation</t>
  </si>
  <si>
    <t>2023 Flip</t>
  </si>
  <si>
    <t>The Aeronautical Journal</t>
  </si>
  <si>
    <t>0001-9240</t>
  </si>
  <si>
    <t>2059-6464</t>
  </si>
  <si>
    <t>129:1331 - 129:1342</t>
  </si>
  <si>
    <t>Engineering</t>
  </si>
  <si>
    <t>Africa Bibliography</t>
  </si>
  <si>
    <t>AFB</t>
  </si>
  <si>
    <t>No OA</t>
  </si>
  <si>
    <t>0266-6731</t>
  </si>
  <si>
    <t>1757-1642</t>
  </si>
  <si>
    <t>2024:1 - 2024:1</t>
  </si>
  <si>
    <t>The electronic database is sold on an annual licence fee model from 2012. This electronic product is available to individual customers and institutions through the ABB pack, or with AFR through the ABP pack.</t>
  </si>
  <si>
    <t>The Journal of African History</t>
  </si>
  <si>
    <t>Research Open</t>
  </si>
  <si>
    <t>0021-8537</t>
  </si>
  <si>
    <t>1469-5138</t>
  </si>
  <si>
    <t>66:1 - 66:1</t>
  </si>
  <si>
    <t>History</t>
  </si>
  <si>
    <t>Africa</t>
  </si>
  <si>
    <t>AFR</t>
  </si>
  <si>
    <t>ABP</t>
  </si>
  <si>
    <t>0001-9720</t>
  </si>
  <si>
    <t>1750-0184</t>
  </si>
  <si>
    <t>95:1 - 95:5</t>
  </si>
  <si>
    <t>'Africa' is not sold on its own to institutional subscribers. It is sold to institutions in a package  with the 'Africa Bibliography' database and the journal, Africa Bibliography Research &amp; Documentation. Package FORMERLY XAB now ABP</t>
  </si>
  <si>
    <t>Agricultural and Resource Economics Review</t>
  </si>
  <si>
    <t>1068-2805</t>
  </si>
  <si>
    <t>2372-2614</t>
  </si>
  <si>
    <t>54:1 - 54:3</t>
  </si>
  <si>
    <t>The Journal of Agricultural Science</t>
  </si>
  <si>
    <t>0021-8596</t>
  </si>
  <si>
    <t>1469-5146</t>
  </si>
  <si>
    <t>163:1 - 163:6</t>
  </si>
  <si>
    <t>Agriculture</t>
  </si>
  <si>
    <t>Animal Health Research Reviews</t>
  </si>
  <si>
    <t>1466-2523</t>
  </si>
  <si>
    <t>1475-2654</t>
  </si>
  <si>
    <t>26:1 - 26:1</t>
  </si>
  <si>
    <t>Animal Science</t>
  </si>
  <si>
    <t>Annales. Histoire, Sciences Sociales</t>
  </si>
  <si>
    <t>AHS</t>
  </si>
  <si>
    <t>XAN</t>
  </si>
  <si>
    <t>0395-2649</t>
  </si>
  <si>
    <t>1953-8146</t>
  </si>
  <si>
    <t>80:1 - 80:4</t>
  </si>
  <si>
    <t>End Users located in France: 25% discount on the online-only price £143 / $207 / €173 and a 40% discount on the bundle price  £156/ $224 / €187. 
All content in French. English-language edition of Annales only available via 'Annales Package'-XAN.</t>
  </si>
  <si>
    <t>Austrian History Yearbook</t>
  </si>
  <si>
    <t>0067-2378</t>
  </si>
  <si>
    <t>1558-5255</t>
  </si>
  <si>
    <t>56:1 - 56:1</t>
  </si>
  <si>
    <t>Special rates available for members of Habsburg H-Net List and Conference Group for Central European History (bundle - $54/£32/€41)</t>
  </si>
  <si>
    <t>AI EDAM</t>
  </si>
  <si>
    <t>0890-0604</t>
  </si>
  <si>
    <t>1469-1760</t>
  </si>
  <si>
    <t>39:1 - 39:1</t>
  </si>
  <si>
    <t>American Journal of International Law</t>
  </si>
  <si>
    <t>0002-9300</t>
  </si>
  <si>
    <t>2161-7953</t>
  </si>
  <si>
    <t>119:1 - 119:4</t>
  </si>
  <si>
    <t>ASIL members receive gratis online access and gratis print access if they opt for it</t>
  </si>
  <si>
    <t>Asian Journal of International Law</t>
  </si>
  <si>
    <t>2044-2513</t>
  </si>
  <si>
    <t>2044-2521</t>
  </si>
  <si>
    <t>15:1 - 15:2</t>
  </si>
  <si>
    <t>Special member rate for Asian Society of International Law. We deduct this from the annual account.</t>
  </si>
  <si>
    <t>AJIL Unbound</t>
  </si>
  <si>
    <t>Gold OA (No APC)</t>
  </si>
  <si>
    <t>2398-7723</t>
  </si>
  <si>
    <t>119:1 - 119:1</t>
  </si>
  <si>
    <t>Freely available to all. Online companion journal for American Journal of International Law (AJI)</t>
  </si>
  <si>
    <t>Art Libraries Journal</t>
  </si>
  <si>
    <t>0307-4722</t>
  </si>
  <si>
    <t>2059-7525</t>
  </si>
  <si>
    <t>50:1 - 50:4</t>
  </si>
  <si>
    <t>Architecture</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</si>
  <si>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</si>
  <si>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Asian Journal of Law and Society</t>
  </si>
  <si>
    <t>2052-9015</t>
  </si>
  <si>
    <t>2052-9023</t>
  </si>
  <si>
    <t>12:1 - 12:4</t>
  </si>
  <si>
    <t>American Journal of Law &amp; Medicine</t>
  </si>
  <si>
    <t>0098-8588</t>
  </si>
  <si>
    <t>2375-835X</t>
  </si>
  <si>
    <t>51:1 - 51:4</t>
  </si>
  <si>
    <t>Proceedings of the ASIL Annual Meeting</t>
  </si>
  <si>
    <t>0272-5037</t>
  </si>
  <si>
    <t>2169-1118</t>
  </si>
  <si>
    <t>Journal of American Studies</t>
  </si>
  <si>
    <t>0021-8758</t>
  </si>
  <si>
    <t>1469-5154</t>
  </si>
  <si>
    <t>59:1 - 59:4</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</si>
  <si>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</si>
  <si>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Annales. Histoire, Sciences Sociales: English Edition</t>
  </si>
  <si>
    <t>ANE</t>
  </si>
  <si>
    <t>2398-5682</t>
  </si>
  <si>
    <t>2268-3763</t>
  </si>
  <si>
    <t>79:1 - 79:4</t>
  </si>
  <si>
    <t>Anatolian Studies</t>
  </si>
  <si>
    <t>0066-1546</t>
  </si>
  <si>
    <t>2048-0849</t>
  </si>
  <si>
    <t>75:1 - 75:1</t>
  </si>
  <si>
    <t>Classics</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</si>
  <si>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</si>
  <si>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Antichthon</t>
  </si>
  <si>
    <t>0066-4774</t>
  </si>
  <si>
    <t>2056-8819</t>
  </si>
  <si>
    <t>59:1 - 59:1</t>
  </si>
  <si>
    <t>Member charges are AUD only. Membership fulfilment for Australasian Society for Classical Studies (ASCS). AUD $16 for online</t>
  </si>
  <si>
    <t>Animal Nutriomics</t>
  </si>
  <si>
    <t>2977-3776</t>
  </si>
  <si>
    <t>2977-3784</t>
  </si>
  <si>
    <t>2:1 - 2:1</t>
  </si>
  <si>
    <t>Born OA</t>
  </si>
  <si>
    <t>Antarctic Science</t>
  </si>
  <si>
    <t>0954-1020</t>
  </si>
  <si>
    <t>1365-2079</t>
  </si>
  <si>
    <t>37:1 - 37:6</t>
  </si>
  <si>
    <t>Earth &amp; Atmospheric Science</t>
  </si>
  <si>
    <t>The Antiquaries Journal</t>
  </si>
  <si>
    <t>0003-5815</t>
  </si>
  <si>
    <t>1758-5309</t>
  </si>
  <si>
    <t>105:1 - 105:1</t>
  </si>
  <si>
    <t>Fellows online access via autologin. Online only access for Fellows set at £2,500 plus £1,000 for every 250 Fellows and Affiliates taking this option.</t>
  </si>
  <si>
    <t>Acta Numerica</t>
  </si>
  <si>
    <t>0962-4929</t>
  </si>
  <si>
    <t>1474-0508</t>
  </si>
  <si>
    <t>34:1 - 34:1</t>
  </si>
  <si>
    <t>Mathematics</t>
  </si>
  <si>
    <t>The ANZIAM Journal</t>
  </si>
  <si>
    <t>1446-1811</t>
  </si>
  <si>
    <t>1446-8735</t>
  </si>
  <si>
    <t>67:1 - 67:1</t>
  </si>
  <si>
    <t>97 Free Members - access to online available. Looked after by Cambridge.</t>
  </si>
  <si>
    <t>Annals of Glaciology</t>
  </si>
  <si>
    <t>0260-3055</t>
  </si>
  <si>
    <t>1727-5644</t>
  </si>
  <si>
    <t>66:94 - 66:94</t>
  </si>
  <si>
    <t>Journal of the American Philosophical Association</t>
  </si>
  <si>
    <t>2053-4477</t>
  </si>
  <si>
    <t>2053-4485</t>
  </si>
  <si>
    <t>11:1 - 11:4</t>
  </si>
  <si>
    <t>Philosophy</t>
  </si>
  <si>
    <t>Members of the APA receive online access to archive content through the Association's website.</t>
  </si>
  <si>
    <t>Asia-Pacific Journal</t>
  </si>
  <si>
    <t>1557-4660</t>
  </si>
  <si>
    <t>23:1 - 23:1</t>
  </si>
  <si>
    <t>Annual Review of Applied Linguistics</t>
  </si>
  <si>
    <t>0267-1905</t>
  </si>
  <si>
    <t>1471-6356</t>
  </si>
  <si>
    <t>45:1 - 45:1</t>
  </si>
  <si>
    <t>Language &amp; Linguistics</t>
  </si>
  <si>
    <t>AAAL members only get journal online only</t>
  </si>
  <si>
    <t>Advances in Applied Probability</t>
  </si>
  <si>
    <t>0001-8678</t>
  </si>
  <si>
    <t>1475-6064</t>
  </si>
  <si>
    <t>Bernoulli Society (BernSoc) members receive a 15% discount on individual bundle subscriptions. See rate X.</t>
  </si>
  <si>
    <t>Applied Psycholinguistics</t>
  </si>
  <si>
    <t>0142-7164</t>
  </si>
  <si>
    <t>1469-1817</t>
  </si>
  <si>
    <t>46:1 - 46:1</t>
  </si>
  <si>
    <t>Antiquity</t>
  </si>
  <si>
    <t>0003-598X</t>
  </si>
  <si>
    <t>1745-1744</t>
  </si>
  <si>
    <t>99:403 - 99:408</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</si>
  <si>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</si>
  <si>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Archaeological Dialogues</t>
  </si>
  <si>
    <t>1380-2038</t>
  </si>
  <si>
    <t>1478-2294</t>
  </si>
  <si>
    <t>32:1 - 32:2</t>
  </si>
  <si>
    <t>Archaeological Reports</t>
  </si>
  <si>
    <t>ARE</t>
  </si>
  <si>
    <t>HEL</t>
  </si>
  <si>
    <t>0570-6084</t>
  </si>
  <si>
    <t>2041-4102</t>
  </si>
  <si>
    <t>71:1 - 71:1</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</si>
  <si>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</si>
  <si>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Architectural History</t>
  </si>
  <si>
    <t>0066-622X</t>
  </si>
  <si>
    <t>2059-5670</t>
  </si>
  <si>
    <t>68:1 - 68:1</t>
  </si>
  <si>
    <t>The following receive a subscription as part of their society/organization membership: SAHGB online member rate (provided by autologin), SAHGB bundle member rate (society sends spreadsheet with member data)</t>
  </si>
  <si>
    <t>arq: Architectural Research Quarterly</t>
  </si>
  <si>
    <t>1359-1355</t>
  </si>
  <si>
    <t>1474-0516</t>
  </si>
  <si>
    <t>29:1 - 29:4</t>
  </si>
  <si>
    <t>ASTIN Bulletin: The Journal of the IAA</t>
  </si>
  <si>
    <t>0515-0361</t>
  </si>
  <si>
    <t>1783-1350</t>
  </si>
  <si>
    <t>55:1 - 55:3</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</si>
  <si>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</si>
  <si>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Anglo-Saxon England</t>
  </si>
  <si>
    <t>0263-6751</t>
  </si>
  <si>
    <t>1474-0532</t>
  </si>
  <si>
    <t>Antimicrobial Stewardship &amp; Healthcare Epidemiology</t>
  </si>
  <si>
    <t>2732-494X</t>
  </si>
  <si>
    <t>5:1 - 5:1</t>
  </si>
  <si>
    <t>Clinical Medicine</t>
  </si>
  <si>
    <t>International Journal of Asian Studies</t>
  </si>
  <si>
    <t>1479-5914</t>
  </si>
  <si>
    <t>1479-5922</t>
  </si>
  <si>
    <t>22:1 - 22:2</t>
  </si>
  <si>
    <t>Ageing &amp; Society</t>
  </si>
  <si>
    <t>0144-686X</t>
  </si>
  <si>
    <t>1469-1779</t>
  </si>
  <si>
    <t>45:1 - 45:12</t>
  </si>
  <si>
    <t>Social Studies</t>
  </si>
  <si>
    <t>All British Society of Gerontology members get free online access via autologin.</t>
  </si>
  <si>
    <t>Arabic Sciences and Philosophy</t>
  </si>
  <si>
    <t>0957-4239</t>
  </si>
  <si>
    <t>1474-0524</t>
  </si>
  <si>
    <t>35:1 - 35:2</t>
  </si>
  <si>
    <t>History &amp; Philosophy of Science</t>
  </si>
  <si>
    <t>African Studies Review</t>
  </si>
  <si>
    <t>0002-0206</t>
  </si>
  <si>
    <t>1555-2462</t>
  </si>
  <si>
    <t>68:1 - 68:4</t>
  </si>
  <si>
    <t>Modern Asian Studies</t>
  </si>
  <si>
    <t>0026-749X</t>
  </si>
  <si>
    <t>1469-8099</t>
  </si>
  <si>
    <t>59:1 - 59:6</t>
  </si>
  <si>
    <t>Journal of Anglican Studies</t>
  </si>
  <si>
    <t>1740-3553</t>
  </si>
  <si>
    <t>1745-5278</t>
  </si>
  <si>
    <t>23:1 - 23:2</t>
  </si>
  <si>
    <t>Religious Studies</t>
  </si>
  <si>
    <t>Special institutional bundled rate for seminaries and small theological training colleges - by 'small' think less than 20 students in total. Student rate - NB this applies to 'seminarians' - i.e. any student vicar or priest. Clergy rate - any denomination.</t>
  </si>
  <si>
    <t>Annual of the British School at Athens</t>
  </si>
  <si>
    <t>0068-2454</t>
  </si>
  <si>
    <t>2045-2403</t>
  </si>
  <si>
    <t>120:1 - 120:1</t>
  </si>
  <si>
    <t>Members of the British School at Athens receive the journal as part of their membership. Hybrid OA from 2021 onwards.</t>
  </si>
  <si>
    <t>Ancient Mesoamerica</t>
  </si>
  <si>
    <t>0956-5361</t>
  </si>
  <si>
    <t>1469-1787</t>
  </si>
  <si>
    <t>36:1 - 36:3</t>
  </si>
  <si>
    <t>Animal Welfare</t>
  </si>
  <si>
    <t>0962-7286</t>
  </si>
  <si>
    <t>2054-1538</t>
  </si>
  <si>
    <t>British Actuarial Journal</t>
  </si>
  <si>
    <t>1357-3217</t>
  </si>
  <si>
    <t>2044-0456</t>
  </si>
  <si>
    <t>30:1 - 30:1</t>
  </si>
  <si>
    <t>2017 Flip</t>
  </si>
  <si>
    <t xml:space="preserve">Open access journal that is subsidised by the proprietor, the IFoA. Authors do not need to pay an APC to publish in this title. </t>
  </si>
  <si>
    <t>Business and Politics</t>
  </si>
  <si>
    <t>1469-3569</t>
  </si>
  <si>
    <t>27:1 - 27:4</t>
  </si>
  <si>
    <t>Bulletin of the Australian Mathematical Society</t>
  </si>
  <si>
    <t>0004-9727</t>
  </si>
  <si>
    <t>1755-1633</t>
  </si>
  <si>
    <t>111:1 - 112:3</t>
  </si>
  <si>
    <t>60 Free Members - access to online available. Looked after by Cambridge</t>
  </si>
  <si>
    <t>Behavioral and Brain Sciences</t>
  </si>
  <si>
    <t>0140-525X</t>
  </si>
  <si>
    <t>1469-1825</t>
  </si>
  <si>
    <t>48:1 - 48:1</t>
  </si>
  <si>
    <t>Psychology &amp; Psychiatry</t>
  </si>
  <si>
    <t>Journal of Benefit-Cost Analysis</t>
  </si>
  <si>
    <t>2194-5888</t>
  </si>
  <si>
    <t>2152-2812</t>
  </si>
  <si>
    <t>16:1 - 16:3</t>
  </si>
  <si>
    <t>British Catholic History</t>
  </si>
  <si>
    <t>2055-7973</t>
  </si>
  <si>
    <t>2055-7981</t>
  </si>
  <si>
    <t>38:1 - 38:2</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</si>
  <si>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</si>
  <si>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Bird Conservation International</t>
  </si>
  <si>
    <t>0959-2709</t>
  </si>
  <si>
    <t>1474-0001</t>
  </si>
  <si>
    <t>35:1 - 35:1</t>
  </si>
  <si>
    <t>There is a 25% discount on the APC available to members of BirdLife International.</t>
  </si>
  <si>
    <t>Canadian Mathematical Bulletin</t>
  </si>
  <si>
    <t>BCM</t>
  </si>
  <si>
    <t>CJR</t>
  </si>
  <si>
    <t>0008-4395</t>
  </si>
  <si>
    <t>1496-4287</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</si>
  <si>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</si>
  <si>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Behavioural and Cognitive Psychotherapy</t>
  </si>
  <si>
    <t>1352-4658</t>
  </si>
  <si>
    <t>1469-1833</t>
  </si>
  <si>
    <t>53:1 - 53:4</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</si>
  <si>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</si>
  <si>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Cambridge Prisms: Carbon Technologies</t>
  </si>
  <si>
    <t>2977-0505</t>
  </si>
  <si>
    <t>1:1 - 1:1</t>
  </si>
  <si>
    <t>Continuous publication, gold Open access.
Global Waiver period between January 2025 -April 1st 2025 (3 month standard waiver)</t>
  </si>
  <si>
    <t>Business Ethics Quarterly</t>
  </si>
  <si>
    <t>1052-150X</t>
  </si>
  <si>
    <t>2153-3326</t>
  </si>
  <si>
    <t>35:1 - 35:4</t>
  </si>
  <si>
    <t>Membership Services.</t>
  </si>
  <si>
    <t>Bulletin of Entomological Research</t>
  </si>
  <si>
    <t>0007-4853</t>
  </si>
  <si>
    <t>1475-2670</t>
  </si>
  <si>
    <t>115:1 - 115:6</t>
  </si>
  <si>
    <t>Business and Human Rights Journal</t>
  </si>
  <si>
    <t>2057-0198</t>
  </si>
  <si>
    <t>2057-0201</t>
  </si>
  <si>
    <t>10:1 - 10:3</t>
  </si>
  <si>
    <t>Business History Review</t>
  </si>
  <si>
    <t>0007-6805</t>
  </si>
  <si>
    <t>2044-768X</t>
  </si>
  <si>
    <t>99:1 - 99:4</t>
  </si>
  <si>
    <t>Bilingualism: Language and Cognition</t>
  </si>
  <si>
    <t>1366-7289</t>
  </si>
  <si>
    <t>1469-1841</t>
  </si>
  <si>
    <t>28:1 - 28:5</t>
  </si>
  <si>
    <t>BJPsych Advances</t>
  </si>
  <si>
    <t>2056-4678</t>
  </si>
  <si>
    <t>2056-4686</t>
  </si>
  <si>
    <t>31:1 - 31:6</t>
  </si>
  <si>
    <t>Print-only X rate for RCPsych members (GBP only). Members to contact customer services directly to purchase</t>
  </si>
  <si>
    <t>BJPsych Bulletin</t>
  </si>
  <si>
    <t>2056-4694</t>
  </si>
  <si>
    <t>2056-4708</t>
  </si>
  <si>
    <t>49:1 - 49:6</t>
  </si>
  <si>
    <t>The British Journal for the History of Science</t>
  </si>
  <si>
    <t>0007-0874</t>
  </si>
  <si>
    <t>1474-001X</t>
  </si>
  <si>
    <t>58:1 - 58:4</t>
  </si>
  <si>
    <t>BJPsych International</t>
  </si>
  <si>
    <t>2056-4740</t>
  </si>
  <si>
    <t>2058-6264</t>
  </si>
  <si>
    <t>22:1 - 22:4</t>
  </si>
  <si>
    <t>Online only for 2025; no print-only rate for members.</t>
  </si>
  <si>
    <t>British Journal of Nutrition</t>
  </si>
  <si>
    <t>0007-1145</t>
  </si>
  <si>
    <t>1475-2662</t>
  </si>
  <si>
    <t>133:1 - 134:12</t>
  </si>
  <si>
    <t>Nutrition</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</si>
  <si>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</si>
  <si>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BJPsych Open</t>
  </si>
  <si>
    <t>2056-4724</t>
  </si>
  <si>
    <t>11:1 - 11:6</t>
  </si>
  <si>
    <t>Open Access journal. RCPsych members receive a 25% discount on their APC (where they are the corresponding author).</t>
  </si>
  <si>
    <t>The British Journal of Psychiatry</t>
  </si>
  <si>
    <t>0007-1250</t>
  </si>
  <si>
    <t>1472-1465</t>
  </si>
  <si>
    <t>226:1 - 227:6</t>
  </si>
  <si>
    <t>BJHS Themes</t>
  </si>
  <si>
    <t>2058-850X</t>
  </si>
  <si>
    <t>2056-354X</t>
  </si>
  <si>
    <t>10:1 - 10:1</t>
  </si>
  <si>
    <t>Biological Imaging</t>
  </si>
  <si>
    <t>2633-903X</t>
  </si>
  <si>
    <t>Biomedical Sciences</t>
  </si>
  <si>
    <t>British Journal of Music Education</t>
  </si>
  <si>
    <t>0265-0517</t>
  </si>
  <si>
    <t>1469-2104</t>
  </si>
  <si>
    <t>42:1 - 42:3</t>
  </si>
  <si>
    <t>Music &amp; Drama</t>
  </si>
  <si>
    <t>Special rates available for students and teachers, and for American Musicological Society (AMS)</t>
  </si>
  <si>
    <t>Behavioural Public Policy</t>
  </si>
  <si>
    <t>2398-063X</t>
  </si>
  <si>
    <t>2398-0648</t>
  </si>
  <si>
    <t>9:1 - 9:4</t>
  </si>
  <si>
    <t>Britannia</t>
  </si>
  <si>
    <t>0068-113X</t>
  </si>
  <si>
    <t>1753-5352</t>
  </si>
  <si>
    <t>New for 2025: member print rate</t>
  </si>
  <si>
    <t>Bulletin of Symbolic Logic</t>
  </si>
  <si>
    <t>BSL</t>
  </si>
  <si>
    <t>JSR</t>
  </si>
  <si>
    <t>1079-8986</t>
  </si>
  <si>
    <t>1943-5894</t>
  </si>
  <si>
    <t>31:1 - 31:4</t>
  </si>
  <si>
    <t>CC BY</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</si>
  <si>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</si>
  <si>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Bulletin of the School of Oriental and African Studies</t>
  </si>
  <si>
    <t>0041-977X</t>
  </si>
  <si>
    <t>1474-0699</t>
  </si>
  <si>
    <t>88:1 - 88:3</t>
  </si>
  <si>
    <t>SOAS copies:  £132(31.5% of Print Inst rate) to be loaded /charged for office copies to SOAS Attn: Eileen Crawley editorial will supply quantities when required.</t>
  </si>
  <si>
    <t>Cambridge Prisms: Coastal Futures</t>
  </si>
  <si>
    <t>2754-7205</t>
  </si>
  <si>
    <t>3:1 - 3:1</t>
  </si>
  <si>
    <t>Gold Open Access, continuous publication.</t>
  </si>
  <si>
    <t>Byzantine and Modern Greek Studies</t>
  </si>
  <si>
    <t>0307-0131</t>
  </si>
  <si>
    <t>1749-625X</t>
  </si>
  <si>
    <t>49:1 - 49:2</t>
  </si>
  <si>
    <t>Members of the Society for the Promotion of Byzantine Studies and of the Society for Modern Greek Studies are eligible for reduced rate subscriptions.</t>
  </si>
  <si>
    <t>Cambridge Archaeological Journal</t>
  </si>
  <si>
    <t>0959-7743</t>
  </si>
  <si>
    <t>1474-0540</t>
  </si>
  <si>
    <t>Canadian Journal of Philosophy</t>
  </si>
  <si>
    <t>0045-5091</t>
  </si>
  <si>
    <t>1911-0820</t>
  </si>
  <si>
    <t>55:1 - 55:8</t>
  </si>
  <si>
    <t>The Classical Quarterly</t>
  </si>
  <si>
    <t>0009-8388</t>
  </si>
  <si>
    <t>1471-6844</t>
  </si>
  <si>
    <t>75:1 - 75:2</t>
  </si>
  <si>
    <t>Please note changes to member charging structure</t>
  </si>
  <si>
    <t>The Classical Review</t>
  </si>
  <si>
    <t>0009-840X</t>
  </si>
  <si>
    <t>1464-3561</t>
  </si>
  <si>
    <t>Please note new member charging structure</t>
  </si>
  <si>
    <t>Cambridge Prisms: Drylands</t>
  </si>
  <si>
    <t>2976-5293</t>
  </si>
  <si>
    <t>Open access, Continuous publication
Global waiver from launch in June 2024 to September 1st 2024 - delayed launch</t>
  </si>
  <si>
    <t>Cambridge Prisms: Energy Transitions</t>
  </si>
  <si>
    <t>3049-4672</t>
  </si>
  <si>
    <t>Launching in summer 2025 (June 2025) global 3 month waiver period from June - September upon launch.
Continuous publication, gold Open Access.</t>
  </si>
  <si>
    <t>The Cognitive Behaviour Therapist</t>
  </si>
  <si>
    <t>1754-470X</t>
  </si>
  <si>
    <t>18:1 - 18:1</t>
  </si>
  <si>
    <t>Members of the British Association for Behavioural and Cognitive Psychotherapies will receive access to this journal as a benefit of membership. 
Flat rate online access is provided for the Polish, Croatian, Slovenian, and New Zealand CBT Associations.</t>
  </si>
  <si>
    <t>Central European History</t>
  </si>
  <si>
    <t>0008-9389</t>
  </si>
  <si>
    <t>1569-1616</t>
  </si>
  <si>
    <t>Individuals can only gain access to the journal by becoming a member of the society.  Membership Services for the society is via Cambridge Core.  Product is CCCM available on a regular rate and a student rate.</t>
  </si>
  <si>
    <t>The Cambridge Classical Journal</t>
  </si>
  <si>
    <t>1750-2705</t>
  </si>
  <si>
    <t>2047-993X</t>
  </si>
  <si>
    <t>Contemporary European History</t>
  </si>
  <si>
    <t>0960-7773</t>
  </si>
  <si>
    <t>1469-2171</t>
  </si>
  <si>
    <t>34:1 - 34:4</t>
  </si>
  <si>
    <t>Cambridge Yearbook of European Legal Studies</t>
  </si>
  <si>
    <t>1528-8870</t>
  </si>
  <si>
    <t>2049-7636</t>
  </si>
  <si>
    <t>27:1 - 27:1</t>
  </si>
  <si>
    <t>Cambridge Forum on AI: Culture and Society</t>
  </si>
  <si>
    <t>3033-3725</t>
  </si>
  <si>
    <t>Literature</t>
  </si>
  <si>
    <t>Cambridge Forum on AI: Law and Governance</t>
  </si>
  <si>
    <t>3033-3733</t>
  </si>
  <si>
    <t>Cambridge Prisms: Extinction</t>
  </si>
  <si>
    <t>2755-0958</t>
  </si>
  <si>
    <t>Church History</t>
  </si>
  <si>
    <t>0009-6407</t>
  </si>
  <si>
    <t>1755-2613</t>
  </si>
  <si>
    <t>94:1 - 94:4</t>
  </si>
  <si>
    <t>Approx 1600 members - access to online available. 
ASCH offers a discounted membership rate for any member taking electronic only</t>
  </si>
  <si>
    <t>Computational Humanities Research</t>
  </si>
  <si>
    <t>2977-8158</t>
  </si>
  <si>
    <t>Canadian Journal on Aging / La Revue canadienne du vieillissement</t>
  </si>
  <si>
    <t>0714-9808</t>
  </si>
  <si>
    <t>1710-1107</t>
  </si>
  <si>
    <t>44:1 - 44:4</t>
  </si>
  <si>
    <t>Canadian Association on Gerontology members receive online access via autologin (we charge CAG for members through the annual account)</t>
  </si>
  <si>
    <t>Canadian Journal of Law &amp; Jurisprudence</t>
  </si>
  <si>
    <t>0841-8209</t>
  </si>
  <si>
    <t>2056-4260</t>
  </si>
  <si>
    <t>Canadian Journal of Mathematics</t>
  </si>
  <si>
    <t>CJM</t>
  </si>
  <si>
    <t>0008-414X</t>
  </si>
  <si>
    <t>1496-4279</t>
  </si>
  <si>
    <t>77:1 - 77:6</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</si>
  <si>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</si>
  <si>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Journal of Neurological Sciences</t>
  </si>
  <si>
    <t>0317-1671</t>
  </si>
  <si>
    <t>2057-0155</t>
  </si>
  <si>
    <t>52:1 - 52:6</t>
  </si>
  <si>
    <t>Neuroscience</t>
  </si>
  <si>
    <t>Canadian Journal of Political Science/Revue canadienne de science politique</t>
  </si>
  <si>
    <t>0008-4239</t>
  </si>
  <si>
    <t>1744-9324</t>
  </si>
  <si>
    <t>Politics &amp; International Relations</t>
  </si>
  <si>
    <t>The Cambridge Law Journal</t>
  </si>
  <si>
    <t>0008-1973</t>
  </si>
  <si>
    <t>1469-2139</t>
  </si>
  <si>
    <t>84:1 - 84:3</t>
  </si>
  <si>
    <t>Cambridge University Students can purchase at a reduced rate from the faculty. Prices set by faculty.</t>
  </si>
  <si>
    <t>Clay Minerals</t>
  </si>
  <si>
    <t>0009-8558</t>
  </si>
  <si>
    <t>1471-8030</t>
  </si>
  <si>
    <t>60:1 - 60:4</t>
  </si>
  <si>
    <t>Canadian Journal of Law &amp; Society / La Revue Canadienne Droit et Société</t>
  </si>
  <si>
    <t>0829-3201</t>
  </si>
  <si>
    <t>1911-0227</t>
  </si>
  <si>
    <t>40:1 - 40:3</t>
  </si>
  <si>
    <t>Clays and Clay Minerals</t>
  </si>
  <si>
    <t>0009-8604</t>
  </si>
  <si>
    <t>1552-8367</t>
  </si>
  <si>
    <t>73:1 - 73:1</t>
  </si>
  <si>
    <t>There is a 10% APC discount available to members of The Clay Minerals Society.</t>
  </si>
  <si>
    <t>Canadian Journal of Linguistics/Revue canadienne de linguistique</t>
  </si>
  <si>
    <t>0008-4131</t>
  </si>
  <si>
    <t>1710-1115</t>
  </si>
  <si>
    <t>70:1 - 70:4</t>
  </si>
  <si>
    <t>CNS Spectrums</t>
  </si>
  <si>
    <t>1092-8529</t>
  </si>
  <si>
    <t>2165-6509</t>
  </si>
  <si>
    <t>Compositio Mathematica</t>
  </si>
  <si>
    <t>0010-437X</t>
  </si>
  <si>
    <t>1570-5846</t>
  </si>
  <si>
    <t>161:1 - 161:12</t>
  </si>
  <si>
    <t>CC BY / CC BY-NC</t>
  </si>
  <si>
    <t>Continuity and Change</t>
  </si>
  <si>
    <t>0268-4160</t>
  </si>
  <si>
    <t>1469-218X</t>
  </si>
  <si>
    <t>Combinatorics, Probability and Computing</t>
  </si>
  <si>
    <t>0963-5483</t>
  </si>
  <si>
    <t>1469-2163</t>
  </si>
  <si>
    <t>34:1 - 34:6</t>
  </si>
  <si>
    <t>Critical Pakistan Studies</t>
  </si>
  <si>
    <t>2753-2712</t>
  </si>
  <si>
    <t>3:1 - 3:2</t>
  </si>
  <si>
    <t>Cambridge Quarterly of Healthcare Ethics</t>
  </si>
  <si>
    <t>0963-1801</t>
  </si>
  <si>
    <t>1469-2147</t>
  </si>
  <si>
    <t>Medical Policy</t>
  </si>
  <si>
    <t>The China Quarterly</t>
  </si>
  <si>
    <t>0305-7410</t>
  </si>
  <si>
    <t>1468-2648</t>
  </si>
  <si>
    <t>261:1 - 264:1</t>
  </si>
  <si>
    <t>International Annals of Criminology</t>
  </si>
  <si>
    <t>0003-4452</t>
  </si>
  <si>
    <t>2398-676X</t>
  </si>
  <si>
    <t>63:1 - 63:4</t>
  </si>
  <si>
    <t>Comparative Studies in Society and History</t>
  </si>
  <si>
    <t>0010-4175</t>
  </si>
  <si>
    <t>1475-2999</t>
  </si>
  <si>
    <t>67:1 - 67:4</t>
  </si>
  <si>
    <t>Journal of Clinical and Translational Science</t>
  </si>
  <si>
    <t>2059-8661</t>
  </si>
  <si>
    <t>9:1 - 9:1</t>
  </si>
  <si>
    <t>Cardiology in the Young</t>
  </si>
  <si>
    <t>1047-9511</t>
  </si>
  <si>
    <t>1467-1107</t>
  </si>
  <si>
    <t>35:1 - 35:12</t>
  </si>
  <si>
    <t>NB: Special e-only rate contracted with AEPC is Euros 40 (min. 500 members) for 2024-2029 inclusive (No Euro entry possible, therefore rough approximation, £40, entered)</t>
  </si>
  <si>
    <t>Canadian Yearbook of International Law / Annuaire canadien de droit international</t>
  </si>
  <si>
    <t>0069-0058</t>
  </si>
  <si>
    <t>1925-0169</t>
  </si>
  <si>
    <t>62:1 - 62:1</t>
  </si>
  <si>
    <t>Data &amp; Policy</t>
  </si>
  <si>
    <t>2632-3249</t>
  </si>
  <si>
    <t>7:1 - 7:1</t>
  </si>
  <si>
    <t>Computer Science</t>
  </si>
  <si>
    <t>Journal of Dairy Research</t>
  </si>
  <si>
    <t>0022-0299</t>
  </si>
  <si>
    <t>1469-7629</t>
  </si>
  <si>
    <t>92:1 - 92:4</t>
  </si>
  <si>
    <t>Du Bois Review: Social Science Research on Race</t>
  </si>
  <si>
    <t>1742-058X</t>
  </si>
  <si>
    <t>1742-0598</t>
  </si>
  <si>
    <t>Data-Centric Engineering</t>
  </si>
  <si>
    <t>2632-6736</t>
  </si>
  <si>
    <t>6:1 - 6:1</t>
  </si>
  <si>
    <t>Journal of Demographic Economics</t>
  </si>
  <si>
    <t>2054-0892</t>
  </si>
  <si>
    <t>2054-0906</t>
  </si>
  <si>
    <t>91:1 - 91:4</t>
  </si>
  <si>
    <t>Cambridge Prisms: Global Mental Health</t>
  </si>
  <si>
    <t>2054-4251</t>
  </si>
  <si>
    <t>12:1 - 12:1</t>
  </si>
  <si>
    <t>Open Access</t>
  </si>
  <si>
    <t>Dialogue: Canadian Philosophical Review / Revue canadienne de philosophie</t>
  </si>
  <si>
    <t>0012-2173</t>
  </si>
  <si>
    <t>1759-0949</t>
  </si>
  <si>
    <t>64:1 - 64:3</t>
  </si>
  <si>
    <t>Special arrangements exist for members of  Members of the CPA/ACP receiving DIA (online only). NO CHARGE from 2025</t>
  </si>
  <si>
    <t>Disaster Medicine and Public Health Preparedness</t>
  </si>
  <si>
    <t>1935-7893</t>
  </si>
  <si>
    <t>1938-744X</t>
  </si>
  <si>
    <t>19:1 - 19:1</t>
  </si>
  <si>
    <t>Diogenes</t>
  </si>
  <si>
    <t>0392-1921</t>
  </si>
  <si>
    <t>1467-7695</t>
  </si>
  <si>
    <t>Journal of Developmental Origins of Health and Disease</t>
  </si>
  <si>
    <t>2040-1744</t>
  </si>
  <si>
    <t>2040-1752</t>
  </si>
  <si>
    <t>16:1 - 16:1</t>
  </si>
  <si>
    <t>Development and Psychopathology</t>
  </si>
  <si>
    <t>0954-5794</t>
  </si>
  <si>
    <t>1469-2198</t>
  </si>
  <si>
    <t>37:1 - 37:5</t>
  </si>
  <si>
    <t>Dance Research Journal</t>
  </si>
  <si>
    <t>0149-7677</t>
  </si>
  <si>
    <t>1940-509X</t>
  </si>
  <si>
    <t>57:1 - 57:3</t>
  </si>
  <si>
    <t>Cambridge Prisms: Plastics</t>
  </si>
  <si>
    <t>2755-094X</t>
  </si>
  <si>
    <t>Design Science</t>
  </si>
  <si>
    <t>2053-4701</t>
  </si>
  <si>
    <t>11:1 - 11:1</t>
  </si>
  <si>
    <t>European Journal of Archaeology</t>
  </si>
  <si>
    <t>1461-9571</t>
  </si>
  <si>
    <t>1741-2722</t>
  </si>
  <si>
    <t>28:1 - 28:4</t>
  </si>
  <si>
    <t>Research Open from 2025. EAA members receive online access via autologin.</t>
  </si>
  <si>
    <t>Early China</t>
  </si>
  <si>
    <t>0362-5028</t>
  </si>
  <si>
    <t>2325-2324</t>
  </si>
  <si>
    <t>Membership services. SSEC online-only and bundle rates available. Active members to pay $60 on all Back Volumes</t>
  </si>
  <si>
    <t>Experimental Agriculture</t>
  </si>
  <si>
    <t>0014-4797</t>
  </si>
  <si>
    <t>1469-4441</t>
  </si>
  <si>
    <t>61:1 - 61:1</t>
  </si>
  <si>
    <t>Early Medieval England and its Neighbours</t>
  </si>
  <si>
    <t>3033-3679</t>
  </si>
  <si>
    <t>51:1 - 51:1</t>
  </si>
  <si>
    <t>Economics &amp; Philosophy</t>
  </si>
  <si>
    <t>0266-2671</t>
  </si>
  <si>
    <t>1474-0028</t>
  </si>
  <si>
    <t>41:1 - 41:3</t>
  </si>
  <si>
    <t>The Journal of Ecclesiastical History</t>
  </si>
  <si>
    <t>0022-0469</t>
  </si>
  <si>
    <t>1469-7637</t>
  </si>
  <si>
    <t>76:1 - 76:4</t>
  </si>
  <si>
    <t xml:space="preserve">Special Single Issue print only rate for individual ECH authors: £15/$25 valid only for the issue contributed to. (Please note the  rate includes 50% discount). Subscribers to ECH are entitled to discounted subscriptions to STC (see STC  X and Y rates). </t>
  </si>
  <si>
    <t>European Constitutional Law Review</t>
  </si>
  <si>
    <t>1574-0196</t>
  </si>
  <si>
    <t>1744-5515</t>
  </si>
  <si>
    <t>21:1 - 21:4</t>
  </si>
  <si>
    <t>Eighteenth-Century Music</t>
  </si>
  <si>
    <t>1478-5706</t>
  </si>
  <si>
    <t>1478-5714</t>
  </si>
  <si>
    <t>Econometric Theory</t>
  </si>
  <si>
    <t>0266-4666</t>
  </si>
  <si>
    <t>1469-4360</t>
  </si>
  <si>
    <t>41:1 - 41:6</t>
  </si>
  <si>
    <t>Environment and Development Economics</t>
  </si>
  <si>
    <t>1355-770X</t>
  </si>
  <si>
    <t>1469-4395</t>
  </si>
  <si>
    <t>30:1 - 30:6</t>
  </si>
  <si>
    <t>Environmental Data Science</t>
  </si>
  <si>
    <t>2634-4602</t>
  </si>
  <si>
    <t>4:1 - 4:1</t>
  </si>
  <si>
    <t>Evolutionary Human Sciences</t>
  </si>
  <si>
    <t>2513-843X</t>
  </si>
  <si>
    <t>Biology</t>
  </si>
  <si>
    <t>Open access, continuous publication.</t>
  </si>
  <si>
    <t>Ethics &amp; International Affairs</t>
  </si>
  <si>
    <t>0892-6794</t>
  </si>
  <si>
    <t>1747-7093</t>
  </si>
  <si>
    <t>39:1 - 39:4</t>
  </si>
  <si>
    <t>European Journal of International Security</t>
  </si>
  <si>
    <t>2057-5637</t>
  </si>
  <si>
    <t>2057-5645</t>
  </si>
  <si>
    <t>10:1 - 10:4</t>
  </si>
  <si>
    <t>European Journal of Applied Mathematics</t>
  </si>
  <si>
    <t>0956-7925</t>
  </si>
  <si>
    <t>1469-4425</t>
  </si>
  <si>
    <t>36:1 - 36:6</t>
  </si>
  <si>
    <t>Ecclesiastical Law Journal</t>
  </si>
  <si>
    <t>0956-618X</t>
  </si>
  <si>
    <t>1751-8539</t>
  </si>
  <si>
    <t>27:1 - 27:3</t>
  </si>
  <si>
    <t>Special arrangements exist for members of the Ecclesiastical Law Society (print and online including full archive online). From 2024, there will be a new online only rate for members, charged at an annual rate to the society of £1,500 per 400 digital only members.</t>
  </si>
  <si>
    <t>English Language &amp; Linguistics</t>
  </si>
  <si>
    <t>1360-6743</t>
  </si>
  <si>
    <t>1469-4379</t>
  </si>
  <si>
    <t>European Law Open</t>
  </si>
  <si>
    <t>2752-6135</t>
  </si>
  <si>
    <t>4:1 - 4:4</t>
  </si>
  <si>
    <t>New in 2022. Gold Open Access online-only journal. APC waivers available for anyone without funding.</t>
  </si>
  <si>
    <t>The Economic and Labour Relations Review</t>
  </si>
  <si>
    <t>ELR</t>
  </si>
  <si>
    <t>1035-3046</t>
  </si>
  <si>
    <t>1838-2673</t>
  </si>
  <si>
    <t>36:1 - 36:4</t>
  </si>
  <si>
    <t>F5 rate, territory specific pricing available for customers in Australia and New Zealand - 21% discount: Online only £408.</t>
  </si>
  <si>
    <t>Early Music History</t>
  </si>
  <si>
    <t>0261-1279</t>
  </si>
  <si>
    <t>1474-0559</t>
  </si>
  <si>
    <t>44:1 - 44:1</t>
  </si>
  <si>
    <t>American Musicological Society (AMS) member rates (print only): £65/$105. X rate</t>
  </si>
  <si>
    <t>Environmental Conservation</t>
  </si>
  <si>
    <t>0376-8929</t>
  </si>
  <si>
    <t>1469-4387</t>
  </si>
  <si>
    <t>52:1 - 52:4</t>
  </si>
  <si>
    <t>English Today</t>
  </si>
  <si>
    <t>0266-0784</t>
  </si>
  <si>
    <t>1474-0567</t>
  </si>
  <si>
    <t>41:1 - 41:4</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</si>
  <si>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</si>
  <si>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European Psychiatry</t>
  </si>
  <si>
    <t>0924-9338</t>
  </si>
  <si>
    <t>1778-3585</t>
  </si>
  <si>
    <t>2020 Flip</t>
  </si>
  <si>
    <t>Gold Open Access journal. Continuous publication.</t>
  </si>
  <si>
    <t>Episteme</t>
  </si>
  <si>
    <t>1742-3600</t>
  </si>
  <si>
    <t>1750-0117</t>
  </si>
  <si>
    <t>European Political Science Review</t>
  </si>
  <si>
    <t>1755-7739</t>
  </si>
  <si>
    <t>1755-7747</t>
  </si>
  <si>
    <t>17:1 - 17:4</t>
  </si>
  <si>
    <t>Epidemiology and Psychiatric Sciences</t>
  </si>
  <si>
    <t>2045-7960</t>
  </si>
  <si>
    <t>2045-7979</t>
  </si>
  <si>
    <t>Expert Reviews in Molecular Medicine</t>
  </si>
  <si>
    <t>1462-3994</t>
  </si>
  <si>
    <t>European Journal of Risk Regulation</t>
  </si>
  <si>
    <t>1867-299X</t>
  </si>
  <si>
    <t>2190-8249</t>
  </si>
  <si>
    <t>16:1 - 16:4</t>
  </si>
  <si>
    <t>European Review</t>
  </si>
  <si>
    <t>1062-7987</t>
  </si>
  <si>
    <t>1474-0575</t>
  </si>
  <si>
    <t>33:1 - 33:6</t>
  </si>
  <si>
    <t>ERW is flipping to Gold OA in 2025.  The annual rate paid by Academia Europaea to Cambridge for online member access will be reduced from GBP 5,500 (2024) to GBP 4,000 (2025 onwards).</t>
  </si>
  <si>
    <t>Enterprise &amp; Society</t>
  </si>
  <si>
    <t>1467-2227</t>
  </si>
  <si>
    <t>1467-2235</t>
  </si>
  <si>
    <t>26:1 - 26:4</t>
  </si>
  <si>
    <t>Member fulfilment only.</t>
  </si>
  <si>
    <t>Cambridge Prisms: Precision Medicine</t>
  </si>
  <si>
    <t>2752-6143</t>
  </si>
  <si>
    <t>Gold Open Access, continuous publication. online only</t>
  </si>
  <si>
    <t>Ergodic Theory and Dynamical Systems</t>
  </si>
  <si>
    <t>0143-3857</t>
  </si>
  <si>
    <t>1469-4417</t>
  </si>
  <si>
    <t>European Journal of Sociology / Archives Européennes de Sociologie</t>
  </si>
  <si>
    <t>0003-9756</t>
  </si>
  <si>
    <t>1474-0583</t>
  </si>
  <si>
    <t>66:1 - 66:3</t>
  </si>
  <si>
    <t>Cambridge Prisms: Water</t>
  </si>
  <si>
    <t>2755-1776</t>
  </si>
  <si>
    <t>Finance and Society</t>
  </si>
  <si>
    <t>2059-5999</t>
  </si>
  <si>
    <t>11:1 - 11:3</t>
  </si>
  <si>
    <t>Federal Law Review</t>
  </si>
  <si>
    <t>0067-205X</t>
  </si>
  <si>
    <t>1444-6928</t>
  </si>
  <si>
    <t>53:1 - 53:1</t>
  </si>
  <si>
    <t>Financial History Review</t>
  </si>
  <si>
    <t>0968-5650</t>
  </si>
  <si>
    <t>1474-0052</t>
  </si>
  <si>
    <t>32:1 - 32:3</t>
  </si>
  <si>
    <t>FHR is flipping to Gold OA in 2025, as part of which the annual rate paid by the EABH to Cambridge for online member access is being reduced from GBP 5,000 (2024) to GBP 4,000 (2025 onwards).</t>
  </si>
  <si>
    <t>Journal of Fluid Mechanics</t>
  </si>
  <si>
    <t>0022-1120</t>
  </si>
  <si>
    <t>1469-7645</t>
  </si>
  <si>
    <t>1002:1 - 1025:1</t>
  </si>
  <si>
    <t>Physical Science</t>
  </si>
  <si>
    <t>Flow: Applications of Fluid Mechanics</t>
  </si>
  <si>
    <t>2633-4259</t>
  </si>
  <si>
    <t>Journal of Financial Literacy and Wellbeing</t>
  </si>
  <si>
    <t>2753-3212</t>
  </si>
  <si>
    <t>Continuous publication from 2025.</t>
  </si>
  <si>
    <t>Forum of Mathematics, Pi</t>
  </si>
  <si>
    <t>2050-5086</t>
  </si>
  <si>
    <t>13:1 - 13:1</t>
  </si>
  <si>
    <t>Forum of Mathematics, Sigma</t>
  </si>
  <si>
    <t>2050-5094</t>
  </si>
  <si>
    <t>Greece &amp; Rome</t>
  </si>
  <si>
    <t>GAR</t>
  </si>
  <si>
    <t>GRB</t>
  </si>
  <si>
    <t>0017-3835</t>
  </si>
  <si>
    <t>1477-4550</t>
  </si>
  <si>
    <t>72:1 - 72:2</t>
  </si>
  <si>
    <t>Institutional subscribers to GAR take GRB package (GAR + NSY) as journal and supplement are now treated as separate products. This is internal coding change. No change to subscription content. Not available as stand alone purchase.</t>
  </si>
  <si>
    <t>Geo-Bio Interfaces</t>
  </si>
  <si>
    <t>2755-385X</t>
  </si>
  <si>
    <t>Global Constitutionalism</t>
  </si>
  <si>
    <t>2045-3817</t>
  </si>
  <si>
    <t>2045-3825</t>
  </si>
  <si>
    <t>14:1 - 14:3</t>
  </si>
  <si>
    <t>Geological Magazine</t>
  </si>
  <si>
    <t>0016-7568</t>
  </si>
  <si>
    <t>1469-5081</t>
  </si>
  <si>
    <t>162:1 - 162:1</t>
  </si>
  <si>
    <t>German Law Journal</t>
  </si>
  <si>
    <t>2071-8322</t>
  </si>
  <si>
    <t>26:1 - 26:9</t>
  </si>
  <si>
    <t>2019 Flip</t>
  </si>
  <si>
    <t>Gut Microbiome</t>
  </si>
  <si>
    <t>2632-2897</t>
  </si>
  <si>
    <t>Nutrition Society Members are entitled to a 25% discount on the APC.</t>
  </si>
  <si>
    <t>Research Directions: Bioelectronics</t>
  </si>
  <si>
    <t>2753-8524</t>
  </si>
  <si>
    <t xml:space="preserve">Gold Open Access, continuous publication.  </t>
  </si>
  <si>
    <t>Glasgow Mathematical Journal</t>
  </si>
  <si>
    <t>0017-0895</t>
  </si>
  <si>
    <t>1469-509X</t>
  </si>
  <si>
    <t>67:1 - 67:3</t>
  </si>
  <si>
    <t>Government and Opposition</t>
  </si>
  <si>
    <t>0017-257X</t>
  </si>
  <si>
    <t>1477-7053</t>
  </si>
  <si>
    <t>Health Economics, Policy and Law</t>
  </si>
  <si>
    <t>1744-1331</t>
  </si>
  <si>
    <t>1744-134X</t>
  </si>
  <si>
    <t>20:1 - 20:4</t>
  </si>
  <si>
    <t>History of Education Quarterly</t>
  </si>
  <si>
    <t>0018-2680</t>
  </si>
  <si>
    <t>1748-5959</t>
  </si>
  <si>
    <t>65:1 - 65:4</t>
  </si>
  <si>
    <t>CC BY / CC BY-NC-SA / CC BY-NC-NDCC BY / CC BY-SA / CC BY-NC / CC BY-ND / CC BY-NC-SA / CC BY-NC-ND</t>
  </si>
  <si>
    <t>Members of the History of Education Society (US) (HES)
(online only), Members of the History of Education Society (US) (HES)
(bundle).</t>
  </si>
  <si>
    <t>Journal of the History of Economic Thought</t>
  </si>
  <si>
    <t>1053-8372</t>
  </si>
  <si>
    <t>1469-9656</t>
  </si>
  <si>
    <t>47:1 - 47:4</t>
  </si>
  <si>
    <t>History of Economics Society (HES). Membership list will be held on A2R. HES is charged $40 per member for online access and $46 for print, for which HES will be invoiced once a year.</t>
  </si>
  <si>
    <t>Hegel Bulletin</t>
  </si>
  <si>
    <t>2051-5367</t>
  </si>
  <si>
    <t>2051-5375</t>
  </si>
  <si>
    <t>46:1 - 46:3</t>
  </si>
  <si>
    <t>History in Africa</t>
  </si>
  <si>
    <t>0361-5413</t>
  </si>
  <si>
    <t>1558-2744</t>
  </si>
  <si>
    <t>52:1 - 52:1</t>
  </si>
  <si>
    <t>The Historical Journal</t>
  </si>
  <si>
    <t>0018-246X</t>
  </si>
  <si>
    <t>1469-5103</t>
  </si>
  <si>
    <t>68:1 - 68:5</t>
  </si>
  <si>
    <t>Horizons</t>
  </si>
  <si>
    <t>0360-9669</t>
  </si>
  <si>
    <t>2050-8557</t>
  </si>
  <si>
    <t>52:1 - 52:2</t>
  </si>
  <si>
    <t>Special arrangements exist for members of  CTS Member Rate (bundle), CTS Member Rate (online only).</t>
  </si>
  <si>
    <t>High Power Laser Science and Engineering</t>
  </si>
  <si>
    <t>2095-4719</t>
  </si>
  <si>
    <t>2052-3289</t>
  </si>
  <si>
    <t>Harvard Theological Review</t>
  </si>
  <si>
    <t>0017-8160</t>
  </si>
  <si>
    <t>1475-4517</t>
  </si>
  <si>
    <t>118:1 - 118:4</t>
  </si>
  <si>
    <t>Removing print only Institutional subscription from 2025.</t>
  </si>
  <si>
    <t>Epidemiology &amp; Infection</t>
  </si>
  <si>
    <t>0950-2688</t>
  </si>
  <si>
    <t>1469-4409</t>
  </si>
  <si>
    <t>153:1 - 153:1</t>
  </si>
  <si>
    <t>Hypatia</t>
  </si>
  <si>
    <t>0887-5367</t>
  </si>
  <si>
    <t>1527-2001</t>
  </si>
  <si>
    <t>40:1 - 40:4</t>
  </si>
  <si>
    <t>Proceedings of the International Astronomical Union</t>
  </si>
  <si>
    <t>1743-9213</t>
  </si>
  <si>
    <t>1743-9221</t>
  </si>
  <si>
    <t>21:1 - 21:9</t>
  </si>
  <si>
    <t>Still being sold in print as a book</t>
  </si>
  <si>
    <t>Infection Control &amp; Hospital Epidemiology</t>
  </si>
  <si>
    <t>ICE</t>
  </si>
  <si>
    <t>0899-823X</t>
  </si>
  <si>
    <t>1559-6834</t>
  </si>
  <si>
    <t>46:1 - 46:12</t>
  </si>
  <si>
    <t>Institutional pricing is tiered according to institution type and size. 
Tier 1 Bundle: $920/£852
Tier 1 E-Only: $736/£468
Tier 2 Bundle: $1628/£1015
Tier 2 E-Only: $902/£564
Tier 3 Bundle: $2208/£1417
Tier 3 E-Only: $1263/£783
Tier 4 Bundle: $3250/£2031
Tier 4 E-Only: $1805/£1125</t>
  </si>
  <si>
    <t>Journal of International and Comparative Social Policy</t>
  </si>
  <si>
    <t>2169-9763</t>
  </si>
  <si>
    <t>2169-978X</t>
  </si>
  <si>
    <t>Irish Historical Studies</t>
  </si>
  <si>
    <t>0021-1214</t>
  </si>
  <si>
    <t>2056-4139</t>
  </si>
  <si>
    <t>49:175 - 49:176</t>
  </si>
  <si>
    <t>The following receive a subscription as part of their society/organization membership: Individual IHSP members (EUR)(bundle), Student IHSP members (EUR)(bundle).</t>
  </si>
  <si>
    <t>International Journal of Astrobiology</t>
  </si>
  <si>
    <t>1473-5504</t>
  </si>
  <si>
    <t>1475-3006</t>
  </si>
  <si>
    <t>24:1 - 24:1</t>
  </si>
  <si>
    <t>International  Journal of Law in Context</t>
  </si>
  <si>
    <t>1744-5523</t>
  </si>
  <si>
    <t>1744-5531</t>
  </si>
  <si>
    <t>International Legal Materials</t>
  </si>
  <si>
    <t>0020-7829</t>
  </si>
  <si>
    <t>1930-6571</t>
  </si>
  <si>
    <t>64:1 - 64:6</t>
  </si>
  <si>
    <t>International &amp; Comparative Law Quarterly</t>
  </si>
  <si>
    <t>0020-5893</t>
  </si>
  <si>
    <t>1471-6895</t>
  </si>
  <si>
    <t>74:1 - 74:4</t>
  </si>
  <si>
    <t>Member print charge from 2024</t>
  </si>
  <si>
    <t>International Labor and Working-Class History</t>
  </si>
  <si>
    <t>0147-5479</t>
  </si>
  <si>
    <t>1471-6445</t>
  </si>
  <si>
    <t>107:1 - 108:1</t>
  </si>
  <si>
    <t>International Organization</t>
  </si>
  <si>
    <t>0020-8183</t>
  </si>
  <si>
    <t>1531-5088</t>
  </si>
  <si>
    <t>Invasive Plant Science and Management</t>
  </si>
  <si>
    <t>1939-7291</t>
  </si>
  <si>
    <t>1939-747X</t>
  </si>
  <si>
    <t>Plant Science</t>
  </si>
  <si>
    <t>Journal of the International Neuropsychological Society</t>
  </si>
  <si>
    <t>1355-6177</t>
  </si>
  <si>
    <t>1469-7661</t>
  </si>
  <si>
    <t>31:1 - 31:10</t>
  </si>
  <si>
    <t>International Theory</t>
  </si>
  <si>
    <t>1752-9719</t>
  </si>
  <si>
    <t>1752-9727</t>
  </si>
  <si>
    <t>17:1 - 17:3</t>
  </si>
  <si>
    <t>Industrial and Organizational Psychology</t>
  </si>
  <si>
    <t>1754-9426</t>
  </si>
  <si>
    <t>1754-9434</t>
  </si>
  <si>
    <t>18:1 - 18:4</t>
  </si>
  <si>
    <t>Journal of the International Phonetic Association</t>
  </si>
  <si>
    <t>0025-1003</t>
  </si>
  <si>
    <t>1475-3502</t>
  </si>
  <si>
    <t>International Psychogeriatrics</t>
  </si>
  <si>
    <t>1041-6102</t>
  </si>
  <si>
    <t>1741-203X</t>
  </si>
  <si>
    <t>Irish Journal of Psychological Medicine</t>
  </si>
  <si>
    <t>0790-9667</t>
  </si>
  <si>
    <t>2051-6967</t>
  </si>
  <si>
    <t>42:1 - 42:4</t>
  </si>
  <si>
    <t>Print PIN available on A2R to record member dues. Print is only available to members - no subscription prices or sales to non members.</t>
  </si>
  <si>
    <t>Italian Political Science Review / Rivista Italiana di Scienza Politica</t>
  </si>
  <si>
    <t>IPO</t>
  </si>
  <si>
    <t>0048-8402</t>
  </si>
  <si>
    <t>2057-4908</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</si>
  <si>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</si>
  <si>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International Review of the Red Cross</t>
  </si>
  <si>
    <t>1816-3831</t>
  </si>
  <si>
    <t>1607-5889</t>
  </si>
  <si>
    <t>107:1 - 107:3</t>
  </si>
  <si>
    <t>Will still provide member print in 2025</t>
  </si>
  <si>
    <t>Iranian Studies</t>
  </si>
  <si>
    <t>0021-0862</t>
  </si>
  <si>
    <t>1475-4819</t>
  </si>
  <si>
    <t>IRAQ</t>
  </si>
  <si>
    <t>0021-0889</t>
  </si>
  <si>
    <t>2053-4744</t>
  </si>
  <si>
    <t>87:1 - 87:1</t>
  </si>
  <si>
    <t>Will still provide member print in 2025
BISI members receive print and online or online only access (print costs are charged back to the BISI at actual cost +20% overhead)</t>
  </si>
  <si>
    <t>International Review of Social History</t>
  </si>
  <si>
    <t>0020-8590</t>
  </si>
  <si>
    <t>1469-512X</t>
  </si>
  <si>
    <t>70:1 - 70:3</t>
  </si>
  <si>
    <t>Israel Law Review</t>
  </si>
  <si>
    <t>0021-2237</t>
  </si>
  <si>
    <t>2047-9336</t>
  </si>
  <si>
    <t>58:1 - 58:3</t>
  </si>
  <si>
    <t>Itinerario</t>
  </si>
  <si>
    <t>0165-1153</t>
  </si>
  <si>
    <t>2041-2827</t>
  </si>
  <si>
    <t>49:1 - 49:3</t>
  </si>
  <si>
    <t>Journal of African Law</t>
  </si>
  <si>
    <t>0021-8553</t>
  </si>
  <si>
    <t>1464-3731</t>
  </si>
  <si>
    <t>69:1 - 69:3</t>
  </si>
  <si>
    <t>Journal of the Australian Mathematical Society</t>
  </si>
  <si>
    <t>1446-7887</t>
  </si>
  <si>
    <t>1446-8107</t>
  </si>
  <si>
    <t>118:1 - 119:3</t>
  </si>
  <si>
    <t>60 Free Members - access to online available. Looked after by Cambridge.</t>
  </si>
  <si>
    <t>Journal of British Studies</t>
  </si>
  <si>
    <t>0021-9371</t>
  </si>
  <si>
    <t>1545-6986</t>
  </si>
  <si>
    <t>64:1 - 64:1</t>
  </si>
  <si>
    <t>Journal of Biosocial Science</t>
  </si>
  <si>
    <t>0021-9320</t>
  </si>
  <si>
    <t>1469-7599</t>
  </si>
  <si>
    <t>57:1 - 57:6</t>
  </si>
  <si>
    <t>Journal of Chinese History</t>
  </si>
  <si>
    <t>2059-1632</t>
  </si>
  <si>
    <t>2059-1640</t>
  </si>
  <si>
    <t>9:1 - 9:2</t>
  </si>
  <si>
    <t>Journal of Child Language</t>
  </si>
  <si>
    <t>0305-0009</t>
  </si>
  <si>
    <t>1469-7602</t>
  </si>
  <si>
    <t>International Journal of Cultural Property</t>
  </si>
  <si>
    <t>0940-7391</t>
  </si>
  <si>
    <t>1465-7317</t>
  </si>
  <si>
    <t>32:1 - 32:4</t>
  </si>
  <si>
    <t>Journal of Classics Teaching</t>
  </si>
  <si>
    <t>2058-6310</t>
  </si>
  <si>
    <t>26:51 - 26:52</t>
  </si>
  <si>
    <t>Open Access Journal. Open Access only, Online Only.</t>
  </si>
  <si>
    <t>Judgment and Decision Making</t>
  </si>
  <si>
    <t>1930-2975</t>
  </si>
  <si>
    <t>20:1 - 20:1</t>
  </si>
  <si>
    <t>Journal of East Asian Studies</t>
  </si>
  <si>
    <t>1598-2408</t>
  </si>
  <si>
    <t>2234-6643</t>
  </si>
  <si>
    <t>25:1 - 25:3</t>
  </si>
  <si>
    <t>The Journal of Economic History</t>
  </si>
  <si>
    <t>0022-0507</t>
  </si>
  <si>
    <t>1471-6372</t>
  </si>
  <si>
    <t>85:1 - 85:4</t>
  </si>
  <si>
    <t>Individual members of the Economic History Association receive the journal as part of their dues</t>
  </si>
  <si>
    <t>Journal of French Language Studies</t>
  </si>
  <si>
    <t>0959-2695</t>
  </si>
  <si>
    <t>1474-0079</t>
  </si>
  <si>
    <t>Journal of Functional Programming</t>
  </si>
  <si>
    <t>0956-7968</t>
  </si>
  <si>
    <t>1469-7653</t>
  </si>
  <si>
    <t>2022 Flip</t>
  </si>
  <si>
    <t>Journal of Financial and Quantitative Analysis</t>
  </si>
  <si>
    <t>0022-1090</t>
  </si>
  <si>
    <t>1756-6916</t>
  </si>
  <si>
    <t>60:1 - 60:8</t>
  </si>
  <si>
    <t>The Journal of the Gilded Age and Progressive Era</t>
  </si>
  <si>
    <t>1537-7814</t>
  </si>
  <si>
    <t>1943-3557</t>
  </si>
  <si>
    <t>24:1 - 24:4</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</si>
  <si>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</si>
  <si>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Journal of Global History</t>
  </si>
  <si>
    <t>1740-0228</t>
  </si>
  <si>
    <t>1740-0236</t>
  </si>
  <si>
    <t>Journal of Germanic Linguistics</t>
  </si>
  <si>
    <t>1470-5427</t>
  </si>
  <si>
    <t>1475-3014</t>
  </si>
  <si>
    <t>37:1 - 37:4</t>
  </si>
  <si>
    <t>Journal of Helminthology</t>
  </si>
  <si>
    <t>0022-149X</t>
  </si>
  <si>
    <t>1475-2697</t>
  </si>
  <si>
    <t>99:1 - 99:1</t>
  </si>
  <si>
    <t>The Journal of Hellenic Studies</t>
  </si>
  <si>
    <t>JHS</t>
  </si>
  <si>
    <t>0075-4269</t>
  </si>
  <si>
    <t>2041-4099</t>
  </si>
  <si>
    <t>145:1 - 145:1</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</si>
  <si>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</si>
  <si>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Japanese Journal of Political Science</t>
  </si>
  <si>
    <t>1468-1099</t>
  </si>
  <si>
    <t>1474-0060</t>
  </si>
  <si>
    <t>Journal of Law and Courts</t>
  </si>
  <si>
    <t>2164-6570</t>
  </si>
  <si>
    <t>2164-6589</t>
  </si>
  <si>
    <t>13:1 - 13:2</t>
  </si>
  <si>
    <t>Journal of Linguistic Geography</t>
  </si>
  <si>
    <t>2049-7547</t>
  </si>
  <si>
    <t>International Journal of Legal Information</t>
  </si>
  <si>
    <t>0731-1265</t>
  </si>
  <si>
    <t>2331-4117</t>
  </si>
  <si>
    <t>53:1 - 53:3</t>
  </si>
  <si>
    <t>IALL individual members receive print copies (autologin in progress)</t>
  </si>
  <si>
    <t>The Journal of Laryngology &amp; Otology</t>
  </si>
  <si>
    <t>0022-2151</t>
  </si>
  <si>
    <t>1748-5460</t>
  </si>
  <si>
    <t>139:1 - 139:12</t>
  </si>
  <si>
    <t>Journal of Law and Religion</t>
  </si>
  <si>
    <t>0748-0814</t>
  </si>
  <si>
    <t>2163-3088</t>
  </si>
  <si>
    <t>Journal of Law, Medicine &amp; Ethics</t>
  </si>
  <si>
    <t>1073-1105</t>
  </si>
  <si>
    <t>1748-720X</t>
  </si>
  <si>
    <t>Journal of the Institute of Mathematics of Jussieu</t>
  </si>
  <si>
    <t>1474-7480</t>
  </si>
  <si>
    <t>1475-3030</t>
  </si>
  <si>
    <t>24:1 - 24:6</t>
  </si>
  <si>
    <t>Journal of Management &amp; Organization</t>
  </si>
  <si>
    <t>1833-3672</t>
  </si>
  <si>
    <t>1839-3527</t>
  </si>
  <si>
    <t>Journal of Nutritional Science</t>
  </si>
  <si>
    <t>2048-6790</t>
  </si>
  <si>
    <t>14:1 - 14:1</t>
  </si>
  <si>
    <t>Nutrition Society members get 25% off their APC (where they are the corresponding author)</t>
  </si>
  <si>
    <t>Journal of Nonlinear Waves</t>
  </si>
  <si>
    <t>3033-4268</t>
  </si>
  <si>
    <t>CC-BY / CC BY-SA / CC BY-ND</t>
  </si>
  <si>
    <t>Journal of Glaciology</t>
  </si>
  <si>
    <t>0022-1430</t>
  </si>
  <si>
    <t>1727-5652</t>
  </si>
  <si>
    <t>71:280 - 71:280</t>
  </si>
  <si>
    <t>Journal of Institutional Economics</t>
  </si>
  <si>
    <t>1744-1374</t>
  </si>
  <si>
    <t>1744-1382</t>
  </si>
  <si>
    <t>21:1 - 21:1</t>
  </si>
  <si>
    <t>All WINIR members get online access via autologin (at £8 per member).</t>
  </si>
  <si>
    <t>Journal of Paleontology</t>
  </si>
  <si>
    <t>0022-3360</t>
  </si>
  <si>
    <t>1937-2337</t>
  </si>
  <si>
    <t>99:1 - 99:6</t>
  </si>
  <si>
    <t>Journal of Policy History</t>
  </si>
  <si>
    <t>0898-0306</t>
  </si>
  <si>
    <t>1528-4190</t>
  </si>
  <si>
    <t>Journal of Applied Probability</t>
  </si>
  <si>
    <t>0021-9002</t>
  </si>
  <si>
    <t>1475-6072</t>
  </si>
  <si>
    <t>62:1 - 62:4</t>
  </si>
  <si>
    <t>British Journal of Political Science</t>
  </si>
  <si>
    <t>0007-1234</t>
  </si>
  <si>
    <t>1469-2112</t>
  </si>
  <si>
    <t>55:1 - 55:1</t>
  </si>
  <si>
    <t>Journal of the Royal Asiatic Society</t>
  </si>
  <si>
    <t>1356-1863</t>
  </si>
  <si>
    <t>1474-0591</t>
  </si>
  <si>
    <t>The following receive a subscription as part of their society/organization membership: Member Fulfilment Print only or Bundles (£20 per member)</t>
  </si>
  <si>
    <t>Journal of Roman Archaeology</t>
  </si>
  <si>
    <t>1047-7594</t>
  </si>
  <si>
    <t>2331-5709</t>
  </si>
  <si>
    <t>Journal of Radiotherapy in Practice</t>
  </si>
  <si>
    <t>1460-3969</t>
  </si>
  <si>
    <t>1467-1131</t>
  </si>
  <si>
    <t>The Journal of Roman Studies</t>
  </si>
  <si>
    <t>0075-4358</t>
  </si>
  <si>
    <t>1753-528X</t>
  </si>
  <si>
    <t>115:1 - 115:1</t>
  </si>
  <si>
    <t>Australasian Journal of Special and Inclusive Education</t>
  </si>
  <si>
    <t>2515-0731</t>
  </si>
  <si>
    <t>2515-074X</t>
  </si>
  <si>
    <t>The Journal of Symbolic Logic</t>
  </si>
  <si>
    <t>JSL</t>
  </si>
  <si>
    <t>0022-4812</t>
  </si>
  <si>
    <t>1943-5886</t>
  </si>
  <si>
    <t>Journal not available separately - available only in JSR package with BSL. Back volumes can be sold separately. Members receive 50% discount. Vol 1 -67 can only be bought as volumes not by issue. All volumes after can be sold by issue. DDP rates avail from 2019.</t>
  </si>
  <si>
    <t>Journal of Social Policy</t>
  </si>
  <si>
    <t>JSP</t>
  </si>
  <si>
    <t>SPA</t>
  </si>
  <si>
    <t>0047-2794</t>
  </si>
  <si>
    <t>1469-7823</t>
  </si>
  <si>
    <t>54:1 - 54:4</t>
  </si>
  <si>
    <t>Prices internal only and for Consortia Revenue allocation purposes. Not for sale separately. Only as part of SPA bundle, along with SPS. Social Policy Association. The SPA is not charged for copies supplied to members</t>
  </si>
  <si>
    <t>Journal of Wine Economics</t>
  </si>
  <si>
    <t>1931-4361</t>
  </si>
  <si>
    <t>1931-437X</t>
  </si>
  <si>
    <t>The Knowledge Engineering Review</t>
  </si>
  <si>
    <t>0269-8889</t>
  </si>
  <si>
    <t>1469-8005</t>
  </si>
  <si>
    <t>40:1 - 40:1</t>
  </si>
  <si>
    <t>Kantian Review</t>
  </si>
  <si>
    <t>1369-4154</t>
  </si>
  <si>
    <t>2044-2394</t>
  </si>
  <si>
    <t>30:1 - 30:4</t>
  </si>
  <si>
    <t>Member of the UK Kant Society can purchase a bundled sub for £32. Members of the North American Kant Society can purchase a bundled sub for $61. All requests for back issues (2010 and earlier) should be referred to University of Wales Press.</t>
  </si>
  <si>
    <t>Latin American Politics and Society</t>
  </si>
  <si>
    <t>1531-426X</t>
  </si>
  <si>
    <t>1548-2456</t>
  </si>
  <si>
    <t>Latin American Antiquity</t>
  </si>
  <si>
    <t>LAQ</t>
  </si>
  <si>
    <t>1045-6635</t>
  </si>
  <si>
    <t>2325-5080</t>
  </si>
  <si>
    <t>Single issues available to members at $15.95.
Institutions (End Users) located in the Caribbean and Latin America qualify for a territory specific (F5) Discounted rate.
For 2025:
Bundle LAQB $86
Online LAQO $51</t>
  </si>
  <si>
    <t>Latin American Research Review</t>
  </si>
  <si>
    <t>1542-4278</t>
  </si>
  <si>
    <t>Journal of Latin American Studies</t>
  </si>
  <si>
    <t>0022-216X</t>
  </si>
  <si>
    <t>1469-767X</t>
  </si>
  <si>
    <t>Y rate: Council of Latin American Historians (CLAH) member can take out a bundled subscription = $93, no proof of membership required</t>
  </si>
  <si>
    <t>Language and Cognition</t>
  </si>
  <si>
    <t>1866-9808</t>
  </si>
  <si>
    <t>1866-9859</t>
  </si>
  <si>
    <t>17:1 - 17:1</t>
  </si>
  <si>
    <t>Legal Theory</t>
  </si>
  <si>
    <t>1352-3252</t>
  </si>
  <si>
    <t>1469-8048</t>
  </si>
  <si>
    <t>Law and History Review</t>
  </si>
  <si>
    <t>0738-2480</t>
  </si>
  <si>
    <t>1939-9022</t>
  </si>
  <si>
    <t>43:1 - 43:4</t>
  </si>
  <si>
    <t>The Lichenologist</t>
  </si>
  <si>
    <t>0024-2829</t>
  </si>
  <si>
    <t>1096-1135</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</si>
  <si>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</si>
  <si>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Legal Information Management</t>
  </si>
  <si>
    <t>1472-6696</t>
  </si>
  <si>
    <t>1741-2021</t>
  </si>
  <si>
    <t>25:1 - 25:4</t>
  </si>
  <si>
    <t>We invoice the Association for member copies twice a year</t>
  </si>
  <si>
    <t>Journal of Linguistics</t>
  </si>
  <si>
    <t>0022-2267</t>
  </si>
  <si>
    <t>1469-7742</t>
  </si>
  <si>
    <t>61:1 - 61:4</t>
  </si>
  <si>
    <t>Membership list now held off system. LAGB full and unwaged members (both bundle) now receive current content and archive on Core.</t>
  </si>
  <si>
    <t>Libyan Studies</t>
  </si>
  <si>
    <t>0263-7189</t>
  </si>
  <si>
    <t>2052-6148</t>
  </si>
  <si>
    <t>Leiden Journal of International Law</t>
  </si>
  <si>
    <t>0922-1565</t>
  </si>
  <si>
    <t>1478-9698</t>
  </si>
  <si>
    <t>38:1 - 38:4</t>
  </si>
  <si>
    <t>Laser and Particle Beams</t>
  </si>
  <si>
    <t>0263-0346</t>
  </si>
  <si>
    <t>1469-803X</t>
  </si>
  <si>
    <t>2025:1 - 2025:1</t>
  </si>
  <si>
    <t>2021 Flip</t>
  </si>
  <si>
    <t>Law &amp; Social Inquiry</t>
  </si>
  <si>
    <t>0897-6546</t>
  </si>
  <si>
    <t>1747-4469</t>
  </si>
  <si>
    <t>ABF Fellows receive gratis online access (created through journals societies)</t>
  </si>
  <si>
    <t>Law &amp; Society Review</t>
  </si>
  <si>
    <t>0023-9216</t>
  </si>
  <si>
    <t>1540-5893</t>
  </si>
  <si>
    <t>Moved to Cambridge in 2024. Volume 56, 57 and 58 included as bonus content within a current subscription.</t>
  </si>
  <si>
    <t>Legal Studies</t>
  </si>
  <si>
    <t>0261-3875</t>
  </si>
  <si>
    <t>1748-121X</t>
  </si>
  <si>
    <t>45:1 - 45:4</t>
  </si>
  <si>
    <t>Language in Society</t>
  </si>
  <si>
    <t>0047-4045</t>
  </si>
  <si>
    <t>1469-8013</t>
  </si>
  <si>
    <t>54:1 - 54:5</t>
  </si>
  <si>
    <t>Language Teaching</t>
  </si>
  <si>
    <t>0261-4448</t>
  </si>
  <si>
    <t>1475-3049</t>
  </si>
  <si>
    <t>Reduced rates for individual members of TESOL, ACTFL, IATEFL, AILA, BAAL, AALA, AAAL, LSA, EuroSLA, DGFF</t>
  </si>
  <si>
    <t>Language Variation and Change</t>
  </si>
  <si>
    <t>0954-3945</t>
  </si>
  <si>
    <t>1469-8021</t>
  </si>
  <si>
    <t>37:1 - 37:3</t>
  </si>
  <si>
    <t>The Mathematical Gazette</t>
  </si>
  <si>
    <t>0025-5572</t>
  </si>
  <si>
    <t>2056-6328</t>
  </si>
  <si>
    <t>109:574 - 109:576</t>
  </si>
  <si>
    <t>Modern American History</t>
  </si>
  <si>
    <t>2515-0456</t>
  </si>
  <si>
    <t>2397-1851</t>
  </si>
  <si>
    <t>8:1 - 8:3</t>
  </si>
  <si>
    <t>Journal of the Marine Biological Association of the United Kingdom</t>
  </si>
  <si>
    <t>0025-3154</t>
  </si>
  <si>
    <t>1469-7769</t>
  </si>
  <si>
    <t>Gratis members categ M: Membership list held on A2R.  Members include a lot of institutions which have a special relationship with the Plymouth Laboratory.</t>
  </si>
  <si>
    <t>Research Directions: Biotechnology Design</t>
  </si>
  <si>
    <t>2752-9452</t>
  </si>
  <si>
    <t>Medical History</t>
  </si>
  <si>
    <t>0025-7273</t>
  </si>
  <si>
    <t>2048-8343</t>
  </si>
  <si>
    <t>69:1 - 69:4</t>
  </si>
  <si>
    <t>Macroeconomic Dynamics</t>
  </si>
  <si>
    <t>1365-1005</t>
  </si>
  <si>
    <t>1469-8056</t>
  </si>
  <si>
    <t>29:1 - 29:1</t>
  </si>
  <si>
    <t>Memory, Mind &amp; Media</t>
  </si>
  <si>
    <t>2635-0238</t>
  </si>
  <si>
    <t>International Journal of Middle East Studies</t>
  </si>
  <si>
    <t>MES</t>
  </si>
  <si>
    <t>XMS</t>
  </si>
  <si>
    <t>0020-7438</t>
  </si>
  <si>
    <t>1471-6380</t>
  </si>
  <si>
    <t>MES available only within XMS bundle with RMS</t>
  </si>
  <si>
    <t>Mineralogical Magazine</t>
  </si>
  <si>
    <t>0026-461X</t>
  </si>
  <si>
    <t>1471-8022</t>
  </si>
  <si>
    <t>89:1 - 89:6</t>
  </si>
  <si>
    <t>Modern Intellectual History</t>
  </si>
  <si>
    <t>1479-2443</t>
  </si>
  <si>
    <t>1479-2451</t>
  </si>
  <si>
    <t>Modern Italy</t>
  </si>
  <si>
    <t>1353-2944</t>
  </si>
  <si>
    <t>1469-9877</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</si>
  <si>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</si>
  <si>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PMLA / Publications of the Modern Language Association of America</t>
  </si>
  <si>
    <t>MLA</t>
  </si>
  <si>
    <t>0030-8129</t>
  </si>
  <si>
    <t>1938-1530</t>
  </si>
  <si>
    <t>140:1 - 140:5</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</si>
  <si>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</si>
  <si>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The Journal of Modern African Studies</t>
  </si>
  <si>
    <t>0022-278X</t>
  </si>
  <si>
    <t>1469-7777</t>
  </si>
  <si>
    <t>Moduli</t>
  </si>
  <si>
    <t>2949-7647</t>
  </si>
  <si>
    <t>2977-1382</t>
  </si>
  <si>
    <t>Management and Organization Review</t>
  </si>
  <si>
    <t>1740-8776</t>
  </si>
  <si>
    <t>1740-8784</t>
  </si>
  <si>
    <t>21:1 - 21:6</t>
  </si>
  <si>
    <t>International Journal of Microwave and Wireless Technologies</t>
  </si>
  <si>
    <t>1759-0787</t>
  </si>
  <si>
    <t>1759-0795</t>
  </si>
  <si>
    <t>17:1 - 17:10</t>
  </si>
  <si>
    <t>Flat Fee for member online access to EuMA.</t>
  </si>
  <si>
    <t>Mathematical Structures in Computer Science</t>
  </si>
  <si>
    <t>0960-1295</t>
  </si>
  <si>
    <t>1469-8072</t>
  </si>
  <si>
    <t>The Journal of Navigation</t>
  </si>
  <si>
    <t>0373-4633</t>
  </si>
  <si>
    <t>1469-7785</t>
  </si>
  <si>
    <t>78:1 - 78:6</t>
  </si>
  <si>
    <t>Membership list no longer held on A2R. Society sends addresses by email</t>
  </si>
  <si>
    <t>New Blackfriars</t>
  </si>
  <si>
    <t>0028-4289</t>
  </si>
  <si>
    <t>1741-2005</t>
  </si>
  <si>
    <t>106:1121 - 106:1126</t>
  </si>
  <si>
    <t>Nineteenth-Century Music Review</t>
  </si>
  <si>
    <t>1479-4098</t>
  </si>
  <si>
    <t>2044-8414</t>
  </si>
  <si>
    <t>22:1 - 22:3</t>
  </si>
  <si>
    <t>Acta Neuropsychiatrica</t>
  </si>
  <si>
    <t>0924-2708</t>
  </si>
  <si>
    <t>1601-5215</t>
  </si>
  <si>
    <t>37:1 - 37:1</t>
  </si>
  <si>
    <t>National Institute Economic Review</t>
  </si>
  <si>
    <t>0027-9501</t>
  </si>
  <si>
    <t>1741-3036</t>
  </si>
  <si>
    <t>271:1 - 274:1</t>
  </si>
  <si>
    <t>Netherlands Journal of Geosciences</t>
  </si>
  <si>
    <t>0016-7746</t>
  </si>
  <si>
    <t>1573-9708</t>
  </si>
  <si>
    <t>Nordic Journal of Linguistics</t>
  </si>
  <si>
    <t>0332-5865</t>
  </si>
  <si>
    <t>1502-4717</t>
  </si>
  <si>
    <t>48:1 - 48:3</t>
  </si>
  <si>
    <t>Natural Language Engineering</t>
  </si>
  <si>
    <t>1351-3249</t>
  </si>
  <si>
    <t>1469-8110</t>
  </si>
  <si>
    <t>Natural Language Processing</t>
  </si>
  <si>
    <t>2977-0424</t>
  </si>
  <si>
    <t>Nagoya Mathematical Journal</t>
  </si>
  <si>
    <t>0027-7630</t>
  </si>
  <si>
    <t>2152-6842</t>
  </si>
  <si>
    <t>257:1 - 260:1</t>
  </si>
  <si>
    <t>Nationalities Papers</t>
  </si>
  <si>
    <t>0090-5992</t>
  </si>
  <si>
    <t>1465-3923</t>
  </si>
  <si>
    <t>53:1 - 53:6</t>
  </si>
  <si>
    <t>New Perspectives on Turkey</t>
  </si>
  <si>
    <t>0896-6346</t>
  </si>
  <si>
    <t>1305-3299</t>
  </si>
  <si>
    <t>72:1 - 73:1</t>
  </si>
  <si>
    <t>Nutrition Research Reviews</t>
  </si>
  <si>
    <t>0954-4224</t>
  </si>
  <si>
    <t>1475-2700</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</si>
  <si>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</si>
  <si>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New Surveys in the Classics</t>
  </si>
  <si>
    <t>NSY</t>
  </si>
  <si>
    <t>0533-2451</t>
  </si>
  <si>
    <t>2052-8531</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</si>
  <si>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</si>
  <si>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New Theatre Quarterly</t>
  </si>
  <si>
    <t>0266-464X</t>
  </si>
  <si>
    <t>1474-0613</t>
  </si>
  <si>
    <t>Equity members and IFTR individual members (print only): £41/$70</t>
  </si>
  <si>
    <t>New Testament Studies</t>
  </si>
  <si>
    <t>0028-6885</t>
  </si>
  <si>
    <t>1469-8145</t>
  </si>
  <si>
    <t>71:1 - 71:4</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</si>
  <si>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</si>
  <si>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Network Science</t>
  </si>
  <si>
    <t>2050-1242</t>
  </si>
  <si>
    <t>2050-1250</t>
  </si>
  <si>
    <t>Research Directions: Cyber-Physical Systems</t>
  </si>
  <si>
    <t>2753-8516</t>
  </si>
  <si>
    <t xml:space="preserve">Gold Open Access, continuous publication. </t>
  </si>
  <si>
    <t>Cambridge Opera Journal</t>
  </si>
  <si>
    <t>0954-5867</t>
  </si>
  <si>
    <t>1474-0621</t>
  </si>
  <si>
    <t>Oryx</t>
  </si>
  <si>
    <t>0030-6053</t>
  </si>
  <si>
    <t>1365-3008</t>
  </si>
  <si>
    <t>Organised Sound</t>
  </si>
  <si>
    <t>1355-7718</t>
  </si>
  <si>
    <t>1469-8153</t>
  </si>
  <si>
    <t>30:1 - 30:3</t>
  </si>
  <si>
    <t>International Computer Music Association, American Musicological Society (AMS) members and Electroacoustic Music Studies Network (EMS rates): £56/$86. Rate for institutions belonging to DEGEM (Deutsche Gesellschaft fuer Elektroakustische Musik): £212/$378</t>
  </si>
  <si>
    <t>Paleobiology</t>
  </si>
  <si>
    <t>0094-8373</t>
  </si>
  <si>
    <t>1938-5331</t>
  </si>
  <si>
    <t>Politics &amp; Gender</t>
  </si>
  <si>
    <t>1743-923X</t>
  </si>
  <si>
    <t>1743-9248</t>
  </si>
  <si>
    <t>Political Analysis</t>
  </si>
  <si>
    <t>1047-1987</t>
  </si>
  <si>
    <t>1476-4989</t>
  </si>
  <si>
    <t>33:1 - 33:4</t>
  </si>
  <si>
    <t>Online-only member charge for Society for Political Methodology members.</t>
  </si>
  <si>
    <t>Parasitology</t>
  </si>
  <si>
    <t>0031-1820</t>
  </si>
  <si>
    <t>1469-8161</t>
  </si>
  <si>
    <t>152:1 - 152:14</t>
  </si>
  <si>
    <t>Publications of the Astronomical Society of Australia</t>
  </si>
  <si>
    <t>1323-3580</t>
  </si>
  <si>
    <t>1448-6083</t>
  </si>
  <si>
    <t>42:1 - 42:1</t>
  </si>
  <si>
    <t>Palliative &amp; Supportive Care</t>
  </si>
  <si>
    <t>1478-9515</t>
  </si>
  <si>
    <t>1478-9523</t>
  </si>
  <si>
    <t>Research Directions: Depression</t>
  </si>
  <si>
    <t>2976-9000</t>
  </si>
  <si>
    <t>Powder Diffraction</t>
  </si>
  <si>
    <t>0885-7156</t>
  </si>
  <si>
    <t>1945-7413</t>
  </si>
  <si>
    <t>Prehospital and Disaster Medicine</t>
  </si>
  <si>
    <t>1049-023X</t>
  </si>
  <si>
    <t>1945-1938</t>
  </si>
  <si>
    <t>40:1 - 40:6</t>
  </si>
  <si>
    <t>Proceedings of the Design Society</t>
  </si>
  <si>
    <t>2732-527X</t>
  </si>
  <si>
    <t>Journal of Pension Economics &amp; Finance</t>
  </si>
  <si>
    <t>1474-7472</t>
  </si>
  <si>
    <t>1475-3022</t>
  </si>
  <si>
    <t>Proceedings of the Edinburgh Mathematical Society</t>
  </si>
  <si>
    <t>0013-0915</t>
  </si>
  <si>
    <t>1464-3839</t>
  </si>
  <si>
    <t>Personality Neuroscience</t>
  </si>
  <si>
    <t>2513-9886</t>
  </si>
  <si>
    <t>8:1 - 8:1</t>
  </si>
  <si>
    <t>Probability in the Engineering and Informational Sciences</t>
  </si>
  <si>
    <t>0269-9648</t>
  </si>
  <si>
    <t>1469-8951</t>
  </si>
  <si>
    <t>Plant Genetic Resources</t>
  </si>
  <si>
    <t>1479-2621</t>
  </si>
  <si>
    <t>1479-263X</t>
  </si>
  <si>
    <t>23:1 - 23:6</t>
  </si>
  <si>
    <t>Primary Health Care Research &amp; Development</t>
  </si>
  <si>
    <t>1463-4236</t>
  </si>
  <si>
    <t>1477-1128</t>
  </si>
  <si>
    <t>PHI</t>
  </si>
  <si>
    <t>RIP</t>
  </si>
  <si>
    <t>0031-8191</t>
  </si>
  <si>
    <t>1469-817X</t>
  </si>
  <si>
    <t>100:391 - 100:394</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</si>
  <si>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</si>
  <si>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Public Health Nutrition</t>
  </si>
  <si>
    <t>1368-9800</t>
  </si>
  <si>
    <t>1475-2727</t>
  </si>
  <si>
    <t>28:1 - 28:1</t>
  </si>
  <si>
    <t>Phonology</t>
  </si>
  <si>
    <t>0952-6757</t>
  </si>
  <si>
    <t>1469-8188</t>
  </si>
  <si>
    <t>Royal Institute of Philosophy Supplements</t>
  </si>
  <si>
    <t>PHS</t>
  </si>
  <si>
    <t>1358-2461</t>
  </si>
  <si>
    <t>1755-3555</t>
  </si>
  <si>
    <t>97:1 - 98:1</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</si>
  <si>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</si>
  <si>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Journal of Plasma Physics</t>
  </si>
  <si>
    <t>0022-3778</t>
  </si>
  <si>
    <t>1469-7807</t>
  </si>
  <si>
    <t>91:1 - 91:6</t>
  </si>
  <si>
    <t>Research Directions: Mine closure and transitions</t>
  </si>
  <si>
    <t>2753-3999</t>
  </si>
  <si>
    <t>Cambridge Journal of Postcolonial Literary Inquiry</t>
  </si>
  <si>
    <t>2052-2614</t>
  </si>
  <si>
    <t>2052-2622</t>
  </si>
  <si>
    <t>12:1 - 12:3</t>
  </si>
  <si>
    <t>Politics and the Life Sciences</t>
  </si>
  <si>
    <t>0730-9384</t>
  </si>
  <si>
    <t>1471-5457</t>
  </si>
  <si>
    <t>44:1 - 44:2</t>
  </si>
  <si>
    <t>Programmable Materials</t>
  </si>
  <si>
    <t>2752-8073</t>
  </si>
  <si>
    <t>Material Science</t>
  </si>
  <si>
    <t>Plainsong &amp; Medieval Music</t>
  </si>
  <si>
    <t>0961-1371</t>
  </si>
  <si>
    <t>1474-0087</t>
  </si>
  <si>
    <t>34:1 - 34:2</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</si>
  <si>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</si>
  <si>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Popular Music</t>
  </si>
  <si>
    <t>0261-1430</t>
  </si>
  <si>
    <t>1474-0095</t>
  </si>
  <si>
    <t>International Association for the Study of Popular Music (IASPM), American Musicological Society (AMS) member rates (print only): £70/$105 (X rate).</t>
  </si>
  <si>
    <t>Proceedings of the Nutrition Society</t>
  </si>
  <si>
    <t>0029-6651</t>
  </si>
  <si>
    <t>1475-2719</t>
  </si>
  <si>
    <t>84:1 - 84:4</t>
  </si>
  <si>
    <t>Polar Record</t>
  </si>
  <si>
    <t>0032-2474</t>
  </si>
  <si>
    <t>1475-3057</t>
  </si>
  <si>
    <t>Proceedings of the Prehistoric Society</t>
  </si>
  <si>
    <t>0079-497X</t>
  </si>
  <si>
    <t>2050-2729</t>
  </si>
  <si>
    <t>91:1 - 91:1</t>
  </si>
  <si>
    <t>The Prehistoric Society is charged for each individual member subscription Cambridge fulfils: £25 (bundle) / £10 (online-only).  The Society also holds a short, defined list of 'institutional members' for whom we charge £40 per fulfilled subscription.</t>
  </si>
  <si>
    <t>Perspectives on Politics</t>
  </si>
  <si>
    <t>PPS</t>
  </si>
  <si>
    <t>TPS</t>
  </si>
  <si>
    <t>1537-5927</t>
  </si>
  <si>
    <t>1541-0986</t>
  </si>
  <si>
    <t>23:1 - 23:4</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</si>
  <si>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</si>
  <si>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Proceedings of the Royal Society of Edinburgh Section A: Mathematics</t>
  </si>
  <si>
    <t>0308-2105</t>
  </si>
  <si>
    <t>1473-7124</t>
  </si>
  <si>
    <t>155:1 - 155:6</t>
  </si>
  <si>
    <t>Philosophy of Science</t>
  </si>
  <si>
    <t>PSA</t>
  </si>
  <si>
    <t>0031-8248</t>
  </si>
  <si>
    <t>1539-767X</t>
  </si>
  <si>
    <t>92:1 - 92:5</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</si>
  <si>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</si>
  <si>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PS: Political Science &amp; Politics</t>
  </si>
  <si>
    <t>PSC</t>
  </si>
  <si>
    <t>1049-0965</t>
  </si>
  <si>
    <t>1537-5935</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</si>
  <si>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</si>
  <si>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Political Science Today</t>
  </si>
  <si>
    <t>N/A</t>
  </si>
  <si>
    <t>2766-0133</t>
  </si>
  <si>
    <t>2766-726X</t>
  </si>
  <si>
    <t>5:1 - 5:4</t>
  </si>
  <si>
    <t>Psychological Medicine</t>
  </si>
  <si>
    <t>0033-2917</t>
  </si>
  <si>
    <t>1469-8978</t>
  </si>
  <si>
    <t>Mathematical Proceedings of the Cambridge Philosophical Society</t>
  </si>
  <si>
    <t>0305-0041</t>
  </si>
  <si>
    <t>1469-8064</t>
  </si>
  <si>
    <t>178:1 - 179:3</t>
  </si>
  <si>
    <t>Cambridge graduates are eligible to become Fellows; research students (and overseas visitors) may become Associates. Membership list held on A2R. We treat members as gratis for this. Any moneys are collected by the society.</t>
  </si>
  <si>
    <t>American Political Science Review</t>
  </si>
  <si>
    <t>PSR</t>
  </si>
  <si>
    <t>0003-0554</t>
  </si>
  <si>
    <t>1537-5943</t>
  </si>
  <si>
    <t>Psychometrika</t>
  </si>
  <si>
    <t>0033-3123</t>
  </si>
  <si>
    <t>1860-0980</t>
  </si>
  <si>
    <t>90:1 - 90:5</t>
  </si>
  <si>
    <t>Public Humanities</t>
  </si>
  <si>
    <t>2977-0173</t>
  </si>
  <si>
    <t>Journal of Public Policy</t>
  </si>
  <si>
    <t>0143-814X</t>
  </si>
  <si>
    <t>1469-7815</t>
  </si>
  <si>
    <t>Quantitative Plant Biology</t>
  </si>
  <si>
    <t>2632-8828</t>
  </si>
  <si>
    <t>Quarterly Reviews of Biophysics</t>
  </si>
  <si>
    <t>0033-5835</t>
  </si>
  <si>
    <t>1469-8994</t>
  </si>
  <si>
    <t>58:1 - 58:1</t>
  </si>
  <si>
    <t>CC BY / CC BY-SA / CC BY-NC / CC BY-NC-SA / CC BY-NC-ND</t>
  </si>
  <si>
    <t>QRB Discovery</t>
  </si>
  <si>
    <t>2633-2892</t>
  </si>
  <si>
    <t>Quaternary Research</t>
  </si>
  <si>
    <t>0033-5894</t>
  </si>
  <si>
    <t>1096-0287</t>
  </si>
  <si>
    <t>123:1 - 128:1</t>
  </si>
  <si>
    <t>Research Directions: One Health</t>
  </si>
  <si>
    <t>2752-9460</t>
  </si>
  <si>
    <t>Religion and American Culture</t>
  </si>
  <si>
    <t>1052-1151</t>
  </si>
  <si>
    <t>1533-8568</t>
  </si>
  <si>
    <t>35:1 - 35:3</t>
  </si>
  <si>
    <t>Renewable Agriculture and Food Systems</t>
  </si>
  <si>
    <t>1742-1705</t>
  </si>
  <si>
    <t>1742-1713</t>
  </si>
  <si>
    <t>Political Science Research and Methods</t>
  </si>
  <si>
    <t>2049-8470</t>
  </si>
  <si>
    <t>2049-8489</t>
  </si>
  <si>
    <t>Politics and Religion</t>
  </si>
  <si>
    <t>1755-0483</t>
  </si>
  <si>
    <t>1755-0491</t>
  </si>
  <si>
    <t>Radiocarbon</t>
  </si>
  <si>
    <t>0033-8222</t>
  </si>
  <si>
    <t>1945-5755</t>
  </si>
  <si>
    <t>67:1 - 67:6</t>
  </si>
  <si>
    <t>ReCALL</t>
  </si>
  <si>
    <t>0958-3440</t>
  </si>
  <si>
    <t>1474-0109</t>
  </si>
  <si>
    <t>Journal of Race, Ethnicity and Politics</t>
  </si>
  <si>
    <t>2056-6085</t>
  </si>
  <si>
    <t>The following receive a subscription as part of their society/organization membership: APSA REP section online only (regular), APSA REP section online only (students).</t>
  </si>
  <si>
    <t>0034-4125</t>
  </si>
  <si>
    <t>1469-901X</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</si>
  <si>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</si>
  <si>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Royal Historical Society Camden Fifth Series</t>
  </si>
  <si>
    <t>0960-1163</t>
  </si>
  <si>
    <t>1478-5110</t>
  </si>
  <si>
    <t>69:1 - 70:1</t>
  </si>
  <si>
    <t>Revista de Historia Economica - Journal of Iberian and Latin American Economic History</t>
  </si>
  <si>
    <t>0212-6109</t>
  </si>
  <si>
    <t>2041-3335</t>
  </si>
  <si>
    <t>43:1 - 43:3</t>
  </si>
  <si>
    <t>Transactions of the Royal Historical Society</t>
  </si>
  <si>
    <t>0080-4401</t>
  </si>
  <si>
    <t>1474-0648</t>
  </si>
  <si>
    <t>Retaining member print in 2025</t>
  </si>
  <si>
    <t>Review of International Studies</t>
  </si>
  <si>
    <t>0260-2105</t>
  </si>
  <si>
    <t>1469-9044</t>
  </si>
  <si>
    <t>51:1 - 51:6</t>
  </si>
  <si>
    <t>Journal of the Royal Musical Association</t>
  </si>
  <si>
    <t>RMA</t>
  </si>
  <si>
    <t>RMB</t>
  </si>
  <si>
    <t>0269-0403</t>
  </si>
  <si>
    <t>1471-6933</t>
  </si>
  <si>
    <t>150:1 - 150:2</t>
  </si>
  <si>
    <t>Only available as part of the RMA package (RMB).</t>
  </si>
  <si>
    <t>Review of Middle East Studies</t>
  </si>
  <si>
    <t>RMS</t>
  </si>
  <si>
    <t>2151-3481</t>
  </si>
  <si>
    <t>2329-3225</t>
  </si>
  <si>
    <t>59:1 - 59:2</t>
  </si>
  <si>
    <t>Online-only. RMS available within XMS bundle with MES. Allocate 100% of traditional subscription revenue to MES.</t>
  </si>
  <si>
    <t>Robotica</t>
  </si>
  <si>
    <t>0263-5747</t>
  </si>
  <si>
    <t>1469-8668</t>
  </si>
  <si>
    <t>43:1 - 43:12</t>
  </si>
  <si>
    <t>Papers of the British School at Rome</t>
  </si>
  <si>
    <t>0068-2462</t>
  </si>
  <si>
    <t>2045-239X</t>
  </si>
  <si>
    <t>93:1 - 93:1</t>
  </si>
  <si>
    <t>The Review of Politics</t>
  </si>
  <si>
    <t>0034-6705</t>
  </si>
  <si>
    <t>1748-6858</t>
  </si>
  <si>
    <t>87:1 - 87:4</t>
  </si>
  <si>
    <t>Renaissance Quarterly</t>
  </si>
  <si>
    <t>RQX</t>
  </si>
  <si>
    <t>0034-4338</t>
  </si>
  <si>
    <t>1935-0236</t>
  </si>
  <si>
    <t>78:1 - 78:4</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</si>
  <si>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</si>
  <si>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Royal Musical Association Research Chronicle</t>
  </si>
  <si>
    <t>RRC</t>
  </si>
  <si>
    <t>1472-3808</t>
  </si>
  <si>
    <t>2167-4027</t>
  </si>
  <si>
    <t>Online only. Only available as part of the RMA package (RMB).</t>
  </si>
  <si>
    <t>The Review of Symbolic Logic</t>
  </si>
  <si>
    <t>1755-0203</t>
  </si>
  <si>
    <t>1755-0211</t>
  </si>
  <si>
    <t>Research Synthesis Methods</t>
  </si>
  <si>
    <t>1759-2879</t>
  </si>
  <si>
    <t>1759-2887</t>
  </si>
  <si>
    <t>16:1 - 16:6</t>
  </si>
  <si>
    <t>CC-BY/CC-BY-SA/CC-BY-ND</t>
  </si>
  <si>
    <t>Rural History</t>
  </si>
  <si>
    <t>0956-7933</t>
  </si>
  <si>
    <t>1474-0656</t>
  </si>
  <si>
    <t>36:1 - 36:2</t>
  </si>
  <si>
    <t>Journal of the Society for American Music</t>
  </si>
  <si>
    <t>1752-1963</t>
  </si>
  <si>
    <t>1752-1971</t>
  </si>
  <si>
    <t>19:1 - 19:4</t>
  </si>
  <si>
    <t>$44 (bundle) and $26 (online only) per member volume purchased: to be invoiced by Finance on a per issue basis. All institutional subscriptions processed through CUP.</t>
  </si>
  <si>
    <t>Studies in American Political Development</t>
  </si>
  <si>
    <t>0898-588X</t>
  </si>
  <si>
    <t>1469-8692</t>
  </si>
  <si>
    <t>39:1 - 39:2</t>
  </si>
  <si>
    <t>Signs and Society</t>
  </si>
  <si>
    <t>2326-4489</t>
  </si>
  <si>
    <t>2326-4497</t>
  </si>
  <si>
    <t>Journal of Southeast Asian Studies</t>
  </si>
  <si>
    <t>0022-4634</t>
  </si>
  <si>
    <t>1474-0680</t>
  </si>
  <si>
    <t>56:1 - 56:4</t>
  </si>
  <si>
    <t>Science in Context</t>
  </si>
  <si>
    <t>0269-8897</t>
  </si>
  <si>
    <t>1474-0664</t>
  </si>
  <si>
    <t>38:1 - 38:3</t>
  </si>
  <si>
    <t>The Spanish Journal of Psychology</t>
  </si>
  <si>
    <t>1138-7416</t>
  </si>
  <si>
    <t>1988-2904</t>
  </si>
  <si>
    <t>Gratis online access to the University Library of Universidad Complutense de Madrid and to the Colegio Oficial de la Psicología de Madrid</t>
  </si>
  <si>
    <t>Scottish Journal of Theology</t>
  </si>
  <si>
    <t>0036-9306</t>
  </si>
  <si>
    <t>1475-3065</t>
  </si>
  <si>
    <t>Studies in Second Language Acquisition</t>
  </si>
  <si>
    <t>0272-2631</t>
  </si>
  <si>
    <t>1470-1545</t>
  </si>
  <si>
    <t>47:1 - 47:5</t>
  </si>
  <si>
    <t>reduced print only rates for individual members of TESOL, AILA, BAAL, AAAL, IATEFL, ACTFL, AALA and International Pragmatics Association</t>
  </si>
  <si>
    <t>Research Directions: Quantum Technologies</t>
  </si>
  <si>
    <t>2752-9444</t>
  </si>
  <si>
    <t>Slavic Review</t>
  </si>
  <si>
    <t>0037-6779</t>
  </si>
  <si>
    <t>2325-7784</t>
  </si>
  <si>
    <t>Social Philosophy and Policy</t>
  </si>
  <si>
    <t>0265-0525</t>
  </si>
  <si>
    <t>1471-6437</t>
  </si>
  <si>
    <t>42:1 - 42:2</t>
  </si>
  <si>
    <t>State Politics &amp; Policy Quarterly</t>
  </si>
  <si>
    <t>1532-4400</t>
  </si>
  <si>
    <t>1946-1607</t>
  </si>
  <si>
    <t>Social Policy and Society</t>
  </si>
  <si>
    <t>SPS</t>
  </si>
  <si>
    <t>1474-7464</t>
  </si>
  <si>
    <t>1475-3073</t>
  </si>
  <si>
    <t>Prices internal only and for Consortia Revenue allocation purposes. Not for sale separately. Only as part of SPA bundle, along with JSP. Social Policy Association. The SPA is not charged for copies supplied to members</t>
  </si>
  <si>
    <t>Social Science History</t>
  </si>
  <si>
    <t>0145-5532</t>
  </si>
  <si>
    <t>1527-8034</t>
  </si>
  <si>
    <t>49:1 - 49:4</t>
  </si>
  <si>
    <t>Seed Science Research</t>
  </si>
  <si>
    <t>0960-2585</t>
  </si>
  <si>
    <t>1475-2735</t>
  </si>
  <si>
    <t>Studies in Church History</t>
  </si>
  <si>
    <t>0424-2084</t>
  </si>
  <si>
    <t>2059-0644</t>
  </si>
  <si>
    <t>Special rates can be negotiated by arrangement for print-only supply to bookshops. Discounted X and Y rates also exist for current subscribers to ECH.</t>
  </si>
  <si>
    <t>Global Sustainability</t>
  </si>
  <si>
    <t>2059-4798</t>
  </si>
  <si>
    <t>CC BY / CC BY-NC / CC BY-NC-SA / CC BY-NC-ND</t>
  </si>
  <si>
    <t>The Americas</t>
  </si>
  <si>
    <t>0003-1615</t>
  </si>
  <si>
    <t>1533-6247</t>
  </si>
  <si>
    <t>82:1 - 82:4</t>
  </si>
  <si>
    <t xml:space="preserve">Y rate: Council of Latin American Historians (CLAH) member can take out an online subscription = $36/£25, no proof of membership required
Z rate: LASA member can take out an online subscription = $36/£25, no proof of membership required </t>
  </si>
  <si>
    <t>The Canadian Entomologist</t>
  </si>
  <si>
    <t>0008-347X</t>
  </si>
  <si>
    <t>1918-3240</t>
  </si>
  <si>
    <t>157:1 - 157:1</t>
  </si>
  <si>
    <t>Twentieth-Century Music</t>
  </si>
  <si>
    <t>1478-5722</t>
  </si>
  <si>
    <t>1478-5730</t>
  </si>
  <si>
    <t>Traditio</t>
  </si>
  <si>
    <t>0362-1529</t>
  </si>
  <si>
    <t>2166-5508</t>
  </si>
  <si>
    <t>80:1 - 80:1</t>
  </si>
  <si>
    <t>TDR: The Drama Review</t>
  </si>
  <si>
    <t>1054-2043</t>
  </si>
  <si>
    <t>1531-4715</t>
  </si>
  <si>
    <t>Transnational Environmental Law</t>
  </si>
  <si>
    <t>2047-1025</t>
  </si>
  <si>
    <t>2047-1033</t>
  </si>
  <si>
    <t>Tempo</t>
  </si>
  <si>
    <t>0040-2982</t>
  </si>
  <si>
    <t>1478-2286</t>
  </si>
  <si>
    <t>79:311 - 79:314</t>
  </si>
  <si>
    <t>American Musicological Society (AMS) member rates (print only): £38/$61 (X rate)</t>
  </si>
  <si>
    <t>International Journal of Technology Assessment in Health Care</t>
  </si>
  <si>
    <t>0266-4623</t>
  </si>
  <si>
    <t>1471-6348</t>
  </si>
  <si>
    <t>41:1 - 41:1</t>
  </si>
  <si>
    <t>Twin Research and Human Genetics</t>
  </si>
  <si>
    <t>1832-4274</t>
  </si>
  <si>
    <t>1839-2628</t>
  </si>
  <si>
    <t>28:1 - 28:6</t>
  </si>
  <si>
    <t>The journal currently publishes on FirstView.  All content to this journal is free to all after 12 months, but this decision could be changed at any time.  Purchase of archive range ensures perpetual access.</t>
  </si>
  <si>
    <t>Think</t>
  </si>
  <si>
    <t>THI</t>
  </si>
  <si>
    <t>1477-1756</t>
  </si>
  <si>
    <t>1755-1196</t>
  </si>
  <si>
    <t>24:69 - 24:71</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</si>
  <si>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</si>
  <si>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Theory and Practice of Logic Programming</t>
  </si>
  <si>
    <t>1471-0684</t>
  </si>
  <si>
    <t>1475-3081</t>
  </si>
  <si>
    <t>25:1 - 25:6</t>
  </si>
  <si>
    <t>Traditions of Music and Dance</t>
  </si>
  <si>
    <t>3033-4233</t>
  </si>
  <si>
    <t>3033-4241</t>
  </si>
  <si>
    <t>57:1 - 57:2</t>
  </si>
  <si>
    <t>Bulletin of the ICTMD, available for free on proprietor's own Website at: http://ictmusic.org/publications/bulletin-ictmd</t>
  </si>
  <si>
    <t>Earth and Environmental Science Transactions of The Royal Society of Edinburgh</t>
  </si>
  <si>
    <t>1755-6910</t>
  </si>
  <si>
    <t>1755-6929</t>
  </si>
  <si>
    <t>116:1 - 116:4</t>
  </si>
  <si>
    <t>Theatre Research International</t>
  </si>
  <si>
    <t>0307-8833</t>
  </si>
  <si>
    <t>1474-0672</t>
  </si>
  <si>
    <t>50:1 - 50:3</t>
  </si>
  <si>
    <t>We provide up to 600 member subs free of charge. Members on A2R, with updates input before labels are run. Using membership services model through Core. We will reconcile any amount owed against royalty at end of year.</t>
  </si>
  <si>
    <t>TRaNS: Trans-Regional and -National Studies of Southeast Asia</t>
  </si>
  <si>
    <t>2051-364X</t>
  </si>
  <si>
    <t>2051-3658</t>
  </si>
  <si>
    <t>Journal of Tropical Ecology</t>
  </si>
  <si>
    <t>0266-4674</t>
  </si>
  <si>
    <t>1469-7831</t>
  </si>
  <si>
    <t>Theatre Survey</t>
  </si>
  <si>
    <t>0040-5574</t>
  </si>
  <si>
    <t>1475-4533</t>
  </si>
  <si>
    <t>Urban History</t>
  </si>
  <si>
    <t>0963-9268</t>
  </si>
  <si>
    <t>1469-8706</t>
  </si>
  <si>
    <t>Utilitas</t>
  </si>
  <si>
    <t>0953-8208</t>
  </si>
  <si>
    <t>1741-6183</t>
  </si>
  <si>
    <t>Victorian Literature and Culture</t>
  </si>
  <si>
    <t>1060-1503</t>
  </si>
  <si>
    <t>1470-1553</t>
  </si>
  <si>
    <t>Visual Neuroscience</t>
  </si>
  <si>
    <t>0952-5238</t>
  </si>
  <si>
    <t>1469-8714</t>
  </si>
  <si>
    <t>Research Directions: Sleep Psychology</t>
  </si>
  <si>
    <t>2752-9479</t>
  </si>
  <si>
    <t>Gold Open Access, Online only, Continuous Publication.</t>
  </si>
  <si>
    <t>Weed Technology</t>
  </si>
  <si>
    <t>0890-037X</t>
  </si>
  <si>
    <t>1550-2740</t>
  </si>
  <si>
    <t>Weed Science</t>
  </si>
  <si>
    <t>0043-1745</t>
  </si>
  <si>
    <t>1550-2759</t>
  </si>
  <si>
    <t>Wearable Technologies</t>
  </si>
  <si>
    <t>2631-7176</t>
  </si>
  <si>
    <t>World Trade Review</t>
  </si>
  <si>
    <t>1474-7456</t>
  </si>
  <si>
    <t>1475-3138</t>
  </si>
  <si>
    <t>24:1 - 24:5</t>
  </si>
  <si>
    <t>Journal of Experimental Political Science</t>
  </si>
  <si>
    <t>2052-2630</t>
  </si>
  <si>
    <t>2052-2649</t>
  </si>
  <si>
    <t>Yearbook for Traditional Music</t>
  </si>
  <si>
    <t>0740-1558</t>
  </si>
  <si>
    <t>2304-3857</t>
  </si>
  <si>
    <t>Zygote</t>
  </si>
  <si>
    <t>0967-1994</t>
  </si>
  <si>
    <t>1469-8730</t>
  </si>
  <si>
    <t>Experimental Economics</t>
  </si>
  <si>
    <t>1386-4157</t>
  </si>
  <si>
    <t>1573-6938</t>
  </si>
  <si>
    <t>Journal of the Economic Science Association</t>
  </si>
  <si>
    <t>2199-6784</t>
  </si>
  <si>
    <t>2199-6776</t>
  </si>
  <si>
    <t>2025 Journals Price List - Tiered Pricing</t>
  </si>
  <si>
    <t>Tiered pricing by Institutional Banding &amp; Territory</t>
  </si>
  <si>
    <t>Title</t>
  </si>
  <si>
    <t>Tier</t>
  </si>
  <si>
    <t>Institution Type</t>
  </si>
  <si>
    <t>Territory Qualifier</t>
  </si>
  <si>
    <t>2025 Print Only GBP</t>
  </si>
  <si>
    <t>2025 Print Only USD</t>
  </si>
  <si>
    <t>2025 Print Only EUR</t>
  </si>
  <si>
    <t>2025 Bundle GBP</t>
  </si>
  <si>
    <t>2025 Bundle USD</t>
  </si>
  <si>
    <t>2025 Bundle EUR</t>
  </si>
  <si>
    <t>2025 Online Only GBP</t>
  </si>
  <si>
    <t>2025 Online Only USD</t>
  </si>
  <si>
    <t>2025 Online Only EUR</t>
  </si>
  <si>
    <t>F5</t>
  </si>
  <si>
    <t>Any Institution</t>
  </si>
  <si>
    <t>France</t>
  </si>
  <si>
    <t>$224</t>
  </si>
  <si>
    <t>$207</t>
  </si>
  <si>
    <t>Annales. Histoire, Sciences Sociales (AHS French and ANE English Package)</t>
  </si>
  <si>
    <t>$324</t>
  </si>
  <si>
    <t>$258</t>
  </si>
  <si>
    <t>Canada</t>
  </si>
  <si>
    <t>$1,103</t>
  </si>
  <si>
    <t>$585</t>
  </si>
  <si>
    <t>Canadian Mathematical Society package (CJM and BCM)</t>
  </si>
  <si>
    <t>$1,485</t>
  </si>
  <si>
    <t>$1,095</t>
  </si>
  <si>
    <t>Economic and Labour Relations Review</t>
  </si>
  <si>
    <t>Australia and</t>
  </si>
  <si>
    <t>F1</t>
  </si>
  <si>
    <t>College, small Govt NFP, Public Libr/Museum small</t>
  </si>
  <si>
    <t>$920</t>
  </si>
  <si>
    <t xml:space="preserve">$736 </t>
  </si>
  <si>
    <t>F2</t>
  </si>
  <si>
    <t>Univ small or medium; no Post Grad; Corporate small</t>
  </si>
  <si>
    <t>$1,628</t>
  </si>
  <si>
    <t xml:space="preserve">$902 </t>
  </si>
  <si>
    <t>F3</t>
  </si>
  <si>
    <t>Univ research heavy w Post Grad</t>
  </si>
  <si>
    <t>$2,208</t>
  </si>
  <si>
    <t xml:space="preserve">$1,263 </t>
  </si>
  <si>
    <t>F4</t>
  </si>
  <si>
    <t>Univ v large student nos</t>
  </si>
  <si>
    <t>$3,250</t>
  </si>
  <si>
    <t xml:space="preserve">$1,805 </t>
  </si>
  <si>
    <t>Italy</t>
  </si>
  <si>
    <t xml:space="preserve">$207 </t>
  </si>
  <si>
    <t>$232</t>
  </si>
  <si>
    <t>$168</t>
  </si>
  <si>
    <t>Caribbean and Latin America</t>
  </si>
  <si>
    <t>$86</t>
  </si>
  <si>
    <t>$51</t>
  </si>
  <si>
    <t>$392</t>
  </si>
  <si>
    <t>$282</t>
  </si>
  <si>
    <t>$447</t>
  </si>
  <si>
    <t>$323</t>
  </si>
  <si>
    <t>$594</t>
  </si>
  <si>
    <t>$424</t>
  </si>
  <si>
    <t>$797</t>
  </si>
  <si>
    <t>$565</t>
  </si>
  <si>
    <t>$327</t>
  </si>
  <si>
    <t>$360</t>
  </si>
  <si>
    <t>$389</t>
  </si>
  <si>
    <t>$436</t>
  </si>
  <si>
    <t>MLABL</t>
  </si>
  <si>
    <t>PMLA / Publications of the Modern Language Association of America Premium Bundle</t>
  </si>
  <si>
    <t>$441</t>
  </si>
  <si>
    <t>$495</t>
  </si>
  <si>
    <t>$543</t>
  </si>
  <si>
    <t>$609</t>
  </si>
  <si>
    <t>MLAOL</t>
  </si>
  <si>
    <t>PMLA / Publications of the Modern Language Association of America Premium Online</t>
  </si>
  <si>
    <t>$379</t>
  </si>
  <si>
    <t>$422</t>
  </si>
  <si>
    <t>$466</t>
  </si>
  <si>
    <t>$519</t>
  </si>
  <si>
    <t>$302</t>
  </si>
  <si>
    <t>$217</t>
  </si>
  <si>
    <t>$359</t>
  </si>
  <si>
    <t>$408</t>
  </si>
  <si>
    <t>$296</t>
  </si>
  <si>
    <t>$501</t>
  </si>
  <si>
    <t>$363</t>
  </si>
  <si>
    <t>RQXBL</t>
  </si>
  <si>
    <t>Renaissance Quarterly Premium LEASE BUNDLE</t>
  </si>
  <si>
    <t>$428</t>
  </si>
  <si>
    <t>$505</t>
  </si>
  <si>
    <t>$577</t>
  </si>
  <si>
    <t>$710</t>
  </si>
  <si>
    <t>RQXOL</t>
  </si>
  <si>
    <t>Renaissance Quarterly Premium LEASE ONLINE</t>
  </si>
  <si>
    <t>2025 Journals Price List - Minipacks</t>
  </si>
  <si>
    <t>Mini Pack Mnemonic</t>
  </si>
  <si>
    <t>Journal Mnemonic</t>
  </si>
  <si>
    <t>Title Sold Separately</t>
  </si>
  <si>
    <t>2025
Mini Pack Price (Print Only) 
GBP</t>
  </si>
  <si>
    <t>2025
Mini Pack Price 
(Print Only) 
USD</t>
  </si>
  <si>
    <t>2025
Mini Pack Price 
(Print Only) 
EUR</t>
  </si>
  <si>
    <t>2025
Mini Pack Price (Print + Online) 
GBP</t>
  </si>
  <si>
    <t>2025
Mini Pack Price 
(Print + Online) 
USD</t>
  </si>
  <si>
    <t>2025
Mini Pack Price 
(Print + Online) 
EUR</t>
  </si>
  <si>
    <t>2025
Mini Pack Price (Online Only) 
GBP</t>
  </si>
  <si>
    <t>2025
Mini Pack Price (Online Only) 
USD</t>
  </si>
  <si>
    <t>2025
Mini Pack Price (Online Only) 
EUR</t>
  </si>
  <si>
    <t>Pack Breakdown Price Online only GBP</t>
  </si>
  <si>
    <t>Pack Breakdown Price Online only USD</t>
  </si>
  <si>
    <t>Pack Breakdown Price Online only EUR</t>
  </si>
  <si>
    <t>ABB</t>
  </si>
  <si>
    <t>Pack of 2 or more journals - AFB, ABD (including AXD archive)</t>
  </si>
  <si>
    <t>Pack of 2 or more journals - AFB, AFR, ABD (including AXD archive)</t>
  </si>
  <si>
    <t>Tiered Pricing - F5 - Territory specific - see separate tab. Pack of 2 or more journals - CJM, BCM</t>
  </si>
  <si>
    <t>Pack of 2 or more journals - GAR, NSY</t>
  </si>
  <si>
    <t>Pack of 2 or more journals - ARE, JHS</t>
  </si>
  <si>
    <t>Journal of Hellenic Studies</t>
  </si>
  <si>
    <t>Pack of 2 or more journals - BSL, JSL</t>
  </si>
  <si>
    <t>Journal of Symbolic Logic</t>
  </si>
  <si>
    <t>Pack of 2 or more journals - PHI, THI, PHS</t>
  </si>
  <si>
    <t>Pack of 2 or more journals - RMA, RRC</t>
  </si>
  <si>
    <t>SAA</t>
  </si>
  <si>
    <t>Pack of 2 or more journals - AAQ, LAQ, AAP</t>
  </si>
  <si>
    <t>SAABL</t>
  </si>
  <si>
    <t>Pack of 2 or more journals - Premium Subscription product - AAQ, LAQ, AAP plus archives lease</t>
  </si>
  <si>
    <t>SAAOL</t>
  </si>
  <si>
    <t>Pack of 2 or more journals - JSP, SPS</t>
  </si>
  <si>
    <t>Pack of 2 or more journals - PPS, PSC, PSR</t>
  </si>
  <si>
    <t>Tiered Pricing - F5 - Territory specific - see separate tab. Pack of 2 or more journals - AHS, ANE</t>
  </si>
  <si>
    <t>Pack of 2 or more journals - MES, 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</si>
</sst>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Red]\-&quot;£&quot;#,##0"/>
    <numFmt numFmtId="165" formatCode="[$-809]dd\ mmmm\ yyyy;@"/>
    <numFmt numFmtId="166" formatCode="[$£-809]#,##0"/>
    <numFmt numFmtId="167" formatCode="[$$-409]#,##0"/>
    <numFmt numFmtId="168" formatCode="&quot;$&quot;#,##0"/>
    <numFmt numFmtId="169" formatCode="[$€-2]\ #,##0"/>
    <numFmt numFmtId="170" formatCode="&quot;£&quot;#,##0"/>
    <numFmt numFmtId="171" formatCode="[$$-C09]#,##0"/>
    <numFmt numFmtId="172" formatCode="[$€-2]\ #,##0;[Red]\-[$€-2]\ #,##0"/>
  </numFmts>
  <fonts count="17"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sz val="8"/>
      <color theme="1"/>
      <name val="Calibri"/>
      <family val="2"/>
      <scheme val="minor"/>
    </font>
    <font>
      <b/>
      <sz val="11"/>
      <color theme="1"/>
      <name val="Calibri"/>
      <family val="2"/>
      <scheme val="minor"/>
    </font>
    <font>
      <b/>
      <sz val="8"/>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FFFF00"/>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50">
    <xf numFmtId="0" fontId="0" fillId="0" borderId="0" xfId="0"/>
    <xf numFmtId="0" fontId="1" fillId="2" borderId="0" xfId="0" applyFont="1" applyFill="1" applyAlignment="1">
      <alignment vertical="top"/>
    </xf>
    <xf numFmtId="0" fontId="1" fillId="0" borderId="0" xfId="0" applyFont="1" applyAlignment="1">
      <alignment vertical="top"/>
    </xf>
    <xf numFmtId="165" fontId="1" fillId="2" borderId="0" xfId="0" applyNumberFormat="1" applyFont="1" applyFill="1" applyAlignment="1">
      <alignment horizontal="left" vertical="top"/>
    </xf>
    <xf numFmtId="0" fontId="1" fillId="3" borderId="0" xfId="0" applyFont="1" applyFill="1" applyAlignment="1">
      <alignment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9" fillId="0" borderId="0" xfId="1" applyFont="1"/>
    <xf numFmtId="0" fontId="8" fillId="0" borderId="0" xfId="2" applyFont="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0" fontId="6" fillId="3" borderId="0" xfId="1" applyFont="1" applyFill="1"/>
    <xf numFmtId="0" fontId="10" fillId="3" borderId="0" xfId="3" applyFont="1" applyFill="1"/>
    <xf numFmtId="14" fontId="6" fillId="3" borderId="0" xfId="1" applyNumberFormat="1" applyFont="1" applyFill="1" applyAlignment="1">
      <alignment wrapText="1"/>
    </xf>
    <xf numFmtId="49" fontId="6" fillId="3" borderId="0" xfId="1" applyNumberFormat="1" applyFont="1" applyFill="1"/>
    <xf numFmtId="0" fontId="8" fillId="3" borderId="0" xfId="2" applyFont="1" applyFill="1"/>
    <xf numFmtId="0" fontId="6" fillId="0" borderId="1" xfId="4" applyFont="1" applyBorder="1" applyAlignment="1">
      <alignment horizontal="center" vertical="top"/>
    </xf>
    <xf numFmtId="0" fontId="6" fillId="0" borderId="0" xfId="4" applyFont="1" applyAlignment="1">
      <alignment horizontal="left" vertical="top"/>
    </xf>
    <xf numFmtId="166" fontId="6" fillId="0" borderId="0" xfId="4" applyNumberFormat="1" applyFont="1" applyAlignment="1">
      <alignment horizontal="left" vertical="top"/>
    </xf>
    <xf numFmtId="167" fontId="6" fillId="0" borderId="0" xfId="4" applyNumberFormat="1" applyFont="1" applyAlignment="1">
      <alignment horizontal="left" vertical="top"/>
    </xf>
    <xf numFmtId="166" fontId="6" fillId="0" borderId="1" xfId="4" applyNumberFormat="1" applyFont="1" applyBorder="1" applyAlignment="1">
      <alignment horizontal="center" vertical="top"/>
    </xf>
    <xf numFmtId="167" fontId="6" fillId="0" borderId="1" xfId="4" applyNumberFormat="1" applyFont="1" applyBorder="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0" borderId="0" xfId="0" applyFont="1" applyAlignment="1">
      <alignment horizontal="left" vertical="center"/>
    </xf>
    <xf numFmtId="165" fontId="1" fillId="2" borderId="0" xfId="0" applyNumberFormat="1" applyFont="1" applyFill="1" applyAlignment="1">
      <alignment horizontal="left" vertical="center"/>
    </xf>
    <xf numFmtId="0" fontId="11" fillId="2" borderId="0" xfId="0"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0" fillId="2" borderId="0" xfId="3" applyFont="1" applyFill="1"/>
    <xf numFmtId="0" fontId="6" fillId="3" borderId="0" xfId="4" applyFont="1" applyFill="1" applyAlignment="1">
      <alignment horizontal="left" vertical="top"/>
    </xf>
    <xf numFmtId="166" fontId="6" fillId="3" borderId="0" xfId="4" applyNumberFormat="1" applyFont="1" applyFill="1" applyAlignment="1">
      <alignment horizontal="left" vertical="top"/>
    </xf>
    <xf numFmtId="167" fontId="6" fillId="3" borderId="0" xfId="4" applyNumberFormat="1" applyFont="1" applyFill="1" applyAlignment="1">
      <alignment horizontal="left" vertical="top"/>
    </xf>
    <xf numFmtId="0" fontId="6" fillId="0" borderId="0" xfId="1" applyFont="1"/>
    <xf numFmtId="49" fontId="6" fillId="0" borderId="0" xfId="1" applyNumberFormat="1" applyFont="1"/>
    <xf numFmtId="0" fontId="7" fillId="0" borderId="1" xfId="4" applyFont="1" applyBorder="1" applyAlignment="1">
      <alignment horizontal="left" vertical="center" wrapText="1"/>
    </xf>
    <xf numFmtId="0" fontId="7" fillId="0" borderId="1" xfId="4" applyFont="1" applyBorder="1" applyAlignment="1">
      <alignment horizontal="center" vertical="center" wrapText="1"/>
    </xf>
    <xf numFmtId="166" fontId="7" fillId="0" borderId="1" xfId="4" applyNumberFormat="1" applyFont="1" applyBorder="1" applyAlignment="1">
      <alignment horizontal="center" vertical="center" wrapText="1"/>
    </xf>
    <xf numFmtId="167" fontId="7" fillId="0" borderId="1" xfId="4" applyNumberFormat="1" applyFont="1" applyBorder="1" applyAlignment="1">
      <alignment horizontal="center" vertical="center" wrapText="1"/>
    </xf>
    <xf numFmtId="0" fontId="8" fillId="3" borderId="0" xfId="2" applyFont="1" applyFill="1" applyAlignment="1">
      <alignment vertical="center"/>
    </xf>
    <xf numFmtId="0" fontId="8" fillId="0" borderId="0" xfId="2" applyFont="1" applyAlignment="1">
      <alignment vertical="center"/>
    </xf>
    <xf numFmtId="49" fontId="8" fillId="3" borderId="0" xfId="2" applyNumberFormat="1"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0" fontId="14" fillId="0" borderId="1" xfId="5" applyFont="1" applyFill="1" applyBorder="1" applyAlignment="1">
      <alignment horizontal="left" vertical="top" textRotation="90" wrapText="1"/>
    </xf>
    <xf numFmtId="49" fontId="14" fillId="0" borderId="1" xfId="5" applyNumberFormat="1" applyFont="1" applyFill="1" applyBorder="1" applyAlignment="1">
      <alignment horizontal="left" vertical="top" textRotation="90" wrapText="1"/>
    </xf>
    <xf numFmtId="170" fontId="14" fillId="4" borderId="1" xfId="5" applyNumberFormat="1" applyFont="1" applyBorder="1" applyAlignment="1">
      <alignment horizontal="left" vertical="top" textRotation="90" wrapText="1"/>
    </xf>
    <xf numFmtId="167" fontId="14" fillId="4" borderId="1" xfId="5" applyNumberFormat="1" applyFont="1" applyBorder="1" applyAlignment="1">
      <alignment horizontal="left" vertical="top" textRotation="90" wrapText="1"/>
    </xf>
    <xf numFmtId="169" fontId="14" fillId="4" borderId="1" xfId="5" applyNumberFormat="1" applyFont="1" applyBorder="1" applyAlignment="1">
      <alignment horizontal="left" vertical="top" textRotation="90" wrapText="1"/>
    </xf>
    <xf numFmtId="171" fontId="14" fillId="4" borderId="1" xfId="5" applyNumberFormat="1" applyFont="1" applyBorder="1" applyAlignment="1">
      <alignment horizontal="left" vertical="top" textRotation="90" wrapText="1"/>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3" borderId="0" xfId="0" applyFont="1" applyFill="1" applyAlignment="1">
      <alignment horizontal="center" vertical="center"/>
    </xf>
    <xf numFmtId="0" fontId="1" fillId="0" borderId="0" xfId="0" applyFont="1" applyAlignment="1">
      <alignment horizontal="center" vertical="center"/>
    </xf>
    <xf numFmtId="170"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70"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70"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170" fontId="1" fillId="0" borderId="0" xfId="0" applyNumberFormat="1" applyFont="1" applyAlignment="1">
      <alignment horizontal="center" vertical="center"/>
    </xf>
    <xf numFmtId="167" fontId="1" fillId="0" borderId="0" xfId="0" applyNumberFormat="1" applyFont="1" applyAlignment="1">
      <alignment horizontal="center" vertical="center"/>
    </xf>
    <xf numFmtId="169" fontId="1" fillId="2" borderId="0" xfId="0" applyNumberFormat="1" applyFont="1" applyFill="1" applyAlignment="1">
      <alignment horizontal="center" vertical="center"/>
    </xf>
    <xf numFmtId="171"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71" fontId="1" fillId="3" borderId="0" xfId="0" applyNumberFormat="1" applyFont="1" applyFill="1" applyAlignment="1">
      <alignment horizontal="center" vertical="center"/>
    </xf>
    <xf numFmtId="169" fontId="1" fillId="0" borderId="0" xfId="0" applyNumberFormat="1" applyFont="1" applyAlignment="1">
      <alignment horizontal="center" vertical="center"/>
    </xf>
    <xf numFmtId="171" fontId="1" fillId="0" borderId="0" xfId="0" applyNumberFormat="1" applyFont="1" applyAlignment="1">
      <alignment horizontal="center" vertical="center"/>
    </xf>
    <xf numFmtId="4" fontId="1" fillId="2" borderId="0" xfId="0" applyNumberFormat="1" applyFont="1" applyFill="1" applyAlignment="1">
      <alignment horizontal="center" vertical="center"/>
    </xf>
    <xf numFmtId="168" fontId="1" fillId="2" borderId="0" xfId="0" applyNumberFormat="1" applyFont="1" applyFill="1" applyAlignment="1">
      <alignment horizontal="center" vertical="center"/>
    </xf>
    <xf numFmtId="4" fontId="1" fillId="3"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4" fontId="1" fillId="0" borderId="0" xfId="0" applyNumberFormat="1" applyFont="1" applyAlignment="1">
      <alignment horizontal="center" vertical="center"/>
    </xf>
    <xf numFmtId="168" fontId="1" fillId="0" borderId="0" xfId="0" applyNumberFormat="1" applyFont="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71"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0" fontId="9" fillId="3" borderId="0" xfId="1" applyFont="1" applyFill="1"/>
    <xf numFmtId="0" fontId="12" fillId="3" borderId="0" xfId="2" applyFont="1" applyFill="1" applyAlignment="1">
      <alignment wrapText="1"/>
    </xf>
    <xf numFmtId="0" fontId="15" fillId="0" borderId="3"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readingOrder="1"/>
    </xf>
    <xf numFmtId="0" fontId="12" fillId="0" borderId="0" xfId="2" applyFont="1" applyAlignment="1">
      <alignment wrapText="1"/>
    </xf>
    <xf numFmtId="164" fontId="16" fillId="0" borderId="1" xfId="0" applyNumberFormat="1" applyFont="1" applyBorder="1" applyAlignment="1">
      <alignment horizontal="center" vertical="center"/>
    </xf>
    <xf numFmtId="172" fontId="16"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6" fillId="0" borderId="1" xfId="0" applyFont="1" applyBorder="1" applyAlignment="1">
      <alignment horizontal="center" vertical="center"/>
    </xf>
    <xf numFmtId="172" fontId="1" fillId="0" borderId="1" xfId="0" applyNumberFormat="1" applyFont="1" applyBorder="1" applyAlignment="1">
      <alignment horizontal="center" vertical="center"/>
    </xf>
    <xf numFmtId="49" fontId="8" fillId="3" borderId="0" xfId="2" applyNumberFormat="1" applyFont="1" applyFill="1"/>
    <xf numFmtId="0" fontId="8" fillId="3" borderId="0" xfId="2" applyFont="1" applyFill="1" applyAlignment="1">
      <alignment wrapText="1"/>
    </xf>
    <xf numFmtId="0" fontId="6" fillId="0" borderId="0" xfId="4" applyFont="1" applyAlignment="1">
      <alignment horizontal="center" vertical="center" wrapText="1"/>
    </xf>
    <xf numFmtId="0" fontId="8" fillId="0" borderId="1" xfId="0" applyFont="1" applyBorder="1" applyAlignment="1">
      <alignment vertical="top"/>
    </xf>
    <xf numFmtId="49" fontId="8" fillId="0" borderId="1" xfId="0" applyNumberFormat="1" applyFont="1" applyBorder="1" applyAlignment="1">
      <alignment vertical="top"/>
    </xf>
    <xf numFmtId="169" fontId="6" fillId="0" borderId="1" xfId="4" applyNumberFormat="1" applyFont="1" applyBorder="1" applyAlignment="1">
      <alignment horizontal="center" vertical="top"/>
    </xf>
    <xf numFmtId="0" fontId="1" fillId="3" borderId="0" xfId="0" applyFont="1" applyFill="1" applyAlignment="1">
      <alignment horizontal="left" vertical="top"/>
    </xf>
    <xf numFmtId="0" fontId="1" fillId="0" borderId="0" xfId="0" applyFont="1" applyAlignment="1">
      <alignment horizontal="left" vertical="top"/>
    </xf>
    <xf numFmtId="171" fontId="1" fillId="3" borderId="0" xfId="0" applyNumberFormat="1" applyFont="1" applyFill="1" applyAlignment="1">
      <alignment horizontal="left" vertical="center"/>
    </xf>
    <xf numFmtId="0" fontId="14" fillId="4" borderId="1" xfId="5" applyFont="1" applyBorder="1" applyAlignment="1">
      <alignment horizontal="left" vertical="top" textRotation="90" wrapText="1"/>
    </xf>
    <xf numFmtId="168" fontId="14" fillId="4" borderId="1" xfId="5" applyNumberFormat="1" applyFont="1" applyBorder="1" applyAlignment="1">
      <alignment horizontal="left" vertical="top" textRotation="90" wrapText="1"/>
    </xf>
    <xf numFmtId="1" fontId="1" fillId="0" borderId="1" xfId="0" applyNumberFormat="1" applyFont="1" applyBorder="1" applyAlignment="1">
      <alignment horizontal="center" vertical="center"/>
    </xf>
    <xf numFmtId="0" fontId="14" fillId="0" borderId="1" xfId="5" applyFont="1" applyFill="1" applyBorder="1" applyAlignment="1">
      <alignment horizontal="left" vertical="top" textRotation="90"/>
    </xf>
    <xf numFmtId="171" fontId="14" fillId="0" borderId="1" xfId="5" applyNumberFormat="1" applyFont="1" applyFill="1" applyBorder="1" applyAlignment="1">
      <alignment horizontal="left" vertical="top" textRotation="90" wrapText="1"/>
    </xf>
    <xf numFmtId="166"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169" fontId="1" fillId="3" borderId="1" xfId="0" applyNumberFormat="1" applyFont="1" applyFill="1" applyBorder="1" applyAlignment="1">
      <alignment horizontal="center" vertical="center"/>
    </xf>
    <xf numFmtId="170" fontId="1" fillId="3" borderId="1" xfId="0" applyNumberFormat="1" applyFont="1" applyFill="1" applyBorder="1" applyAlignment="1">
      <alignment horizontal="center" vertical="center"/>
    </xf>
    <xf numFmtId="171" fontId="1" fillId="3" borderId="1" xfId="0" applyNumberFormat="1" applyFont="1" applyFill="1" applyBorder="1" applyAlignment="1">
      <alignment horizontal="center" vertical="center"/>
    </xf>
    <xf numFmtId="0" fontId="6" fillId="6" borderId="0" xfId="1" applyFont="1" applyFill="1"/>
    <xf numFmtId="49" fontId="6" fillId="6" borderId="0" xfId="1" applyNumberFormat="1" applyFont="1" applyFill="1"/>
    <xf numFmtId="0" fontId="7" fillId="5" borderId="1" xfId="4" applyFont="1" applyFill="1" applyBorder="1" applyAlignment="1">
      <alignment horizontal="center" vertical="center" wrapText="1"/>
    </xf>
    <xf numFmtId="0" fontId="6" fillId="6" borderId="0" xfId="4" applyFont="1" applyFill="1" applyAlignment="1">
      <alignment horizontal="center" vertical="center" wrapText="1"/>
    </xf>
    <xf numFmtId="170" fontId="6" fillId="0" borderId="1" xfId="4" applyNumberFormat="1" applyFont="1" applyBorder="1" applyAlignment="1">
      <alignment horizontal="center" vertical="top"/>
    </xf>
    <xf numFmtId="0" fontId="6" fillId="6" borderId="0" xfId="4" applyFont="1" applyFill="1" applyAlignment="1">
      <alignment horizontal="left" vertical="top"/>
    </xf>
    <xf numFmtId="2" fontId="1" fillId="0" borderId="1" xfId="0" applyNumberFormat="1"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 fillId="0" borderId="3" xfId="0" applyFont="1" applyBorder="1" applyAlignment="1">
      <alignment horizontal="left" vertical="center"/>
    </xf>
    <xf numFmtId="0" fontId="6" fillId="0" borderId="4" xfId="4" applyFont="1" applyBorder="1" applyAlignment="1">
      <alignment vertical="top"/>
    </xf>
    <xf numFmtId="0" fontId="13" fillId="0" borderId="1" xfId="0" applyFont="1" applyBorder="1"/>
    <xf numFmtId="0" fontId="6" fillId="0" borderId="0" xfId="4" applyFont="1" applyAlignment="1">
      <alignment vertical="top"/>
    </xf>
    <xf numFmtId="2" fontId="1" fillId="0" borderId="0" xfId="0" applyNumberFormat="1" applyFont="1" applyAlignment="1">
      <alignment horizontal="left" vertical="center"/>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166"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9" fontId="1" fillId="3" borderId="2" xfId="0" applyNumberFormat="1" applyFont="1" applyFill="1" applyBorder="1" applyAlignment="1">
      <alignment horizontal="center" vertical="center"/>
    </xf>
    <xf numFmtId="170" fontId="1" fillId="3" borderId="2" xfId="0" applyNumberFormat="1" applyFont="1" applyFill="1" applyBorder="1" applyAlignment="1">
      <alignment horizontal="center" vertical="center"/>
    </xf>
    <xf numFmtId="171"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66" fontId="1" fillId="3" borderId="3" xfId="0" applyNumberFormat="1" applyFont="1" applyFill="1" applyBorder="1" applyAlignment="1">
      <alignment horizontal="center" vertical="center"/>
    </xf>
    <xf numFmtId="167" fontId="1" fillId="3" borderId="3" xfId="0" applyNumberFormat="1" applyFont="1" applyFill="1" applyBorder="1" applyAlignment="1">
      <alignment horizontal="center" vertical="center"/>
    </xf>
    <xf numFmtId="169" fontId="1" fillId="3" borderId="3" xfId="0" applyNumberFormat="1" applyFont="1" applyFill="1" applyBorder="1" applyAlignment="1">
      <alignment horizontal="center" vertical="center"/>
    </xf>
    <xf numFmtId="170" fontId="1" fillId="3" borderId="3" xfId="0" applyNumberFormat="1" applyFont="1" applyFill="1" applyBorder="1" applyAlignment="1">
      <alignment horizontal="center" vertical="center"/>
    </xf>
    <xf numFmtId="171" fontId="1" fillId="3" borderId="3" xfId="0" applyNumberFormat="1" applyFont="1" applyFill="1" applyBorder="1" applyAlignment="1">
      <alignment horizontal="center" vertical="center"/>
    </xf>
    <xf numFmtId="0" fontId="1" fillId="0" borderId="0" xfId="0" applyFont="1" applyBorder="1" applyAlignment="1">
      <alignment horizontal="left" vertical="center"/>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1" fillId="3" borderId="0" xfId="0" applyFont="1" applyFill="1" applyBorder="1" applyAlignment="1">
      <alignment horizontal="left" vertical="center"/>
    </xf>
  </cellXfs>
  <cellStyles count="6">
    <cellStyle name="%60 - Vurgu1" xfId="5" builtinId="32"/>
    <cellStyle name="Normal" xfId="0" builtinId="0"/>
    <cellStyle name="Normal 2 2 2 2" xfId="3"/>
    <cellStyle name="Normal 2 3 2 2" xfId="2"/>
    <cellStyle name="Normal 4 2" xfId="1"/>
    <cellStyle name="Normal 5" xfId="4"/>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6</xdr:col>
      <xdr:colOff>101134</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3</xdr:col>
      <xdr:colOff>0</xdr:colOff>
      <xdr:row>1</xdr:row>
      <xdr:rowOff>3626</xdr:rowOff>
    </xdr:from>
    <xdr:to>
      <xdr:col>7</xdr:col>
      <xdr:colOff>192554</xdr:colOff>
      <xdr:row>3</xdr:row>
      <xdr:rowOff>54764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3112" y="251276"/>
          <a:ext cx="3307229" cy="536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2411894</xdr:colOff>
      <xdr:row>3</xdr:row>
      <xdr:rowOff>56817</xdr:rowOff>
    </xdr:to>
    <xdr:pic>
      <xdr:nvPicPr>
        <xdr:cNvPr id="2" name="Picture 1">
          <a:extLst>
            <a:ext uri="{FF2B5EF4-FFF2-40B4-BE49-F238E27FC236}">
              <a16:creationId xmlns:a16="http://schemas.microsoft.com/office/drawing/2014/main" id="{235388D6-2D11-428B-A131-3D9DC7D56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447" y="152401"/>
          <a:ext cx="2818572" cy="361616"/>
        </a:xfrm>
        <a:prstGeom prst="rect">
          <a:avLst/>
        </a:prstGeom>
      </xdr:spPr>
    </xdr:pic>
    <xdr:clientData/>
  </xdr:twoCellAnchor>
  <xdr:twoCellAnchor editAs="oneCell">
    <xdr:from>
      <xdr:col>5</xdr:col>
      <xdr:colOff>349250</xdr:colOff>
      <xdr:row>1</xdr:row>
      <xdr:rowOff>47625</xdr:rowOff>
    </xdr:from>
    <xdr:to>
      <xdr:col>5</xdr:col>
      <xdr:colOff>2564765</xdr:colOff>
      <xdr:row>3</xdr:row>
      <xdr:rowOff>85907</xdr:rowOff>
    </xdr:to>
    <xdr:pic>
      <xdr:nvPicPr>
        <xdr:cNvPr id="3" name="Picture 2">
          <a:extLst>
            <a:ext uri="{FF2B5EF4-FFF2-40B4-BE49-F238E27FC236}">
              <a16:creationId xmlns:a16="http://schemas.microsoft.com/office/drawing/2014/main" id="{2D4B2B44-0DD4-4020-99D6-93D97D9E03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457825" y="203200"/>
          <a:ext cx="2215515" cy="343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2221395</xdr:colOff>
      <xdr:row>3</xdr:row>
      <xdr:rowOff>56154</xdr:rowOff>
    </xdr:to>
    <xdr:pic>
      <xdr:nvPicPr>
        <xdr:cNvPr id="2" name="Picture 1">
          <a:extLst>
            <a:ext uri="{FF2B5EF4-FFF2-40B4-BE49-F238E27FC236}">
              <a16:creationId xmlns:a16="http://schemas.microsoft.com/office/drawing/2014/main" id="{C0DEFBBB-54FF-479B-97FD-FD993A29C8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547" y="140805"/>
          <a:ext cx="2825198" cy="372549"/>
        </a:xfrm>
        <a:prstGeom prst="rect">
          <a:avLst/>
        </a:prstGeom>
      </xdr:spPr>
    </xdr:pic>
    <xdr:clientData/>
  </xdr:twoCellAnchor>
  <xdr:oneCellAnchor>
    <xdr:from>
      <xdr:col>4</xdr:col>
      <xdr:colOff>438978</xdr:colOff>
      <xdr:row>0</xdr:row>
      <xdr:rowOff>123936</xdr:rowOff>
    </xdr:from>
    <xdr:ext cx="2216714" cy="374290"/>
    <xdr:pic>
      <xdr:nvPicPr>
        <xdr:cNvPr id="3" name="Picture 2">
          <a:extLst>
            <a:ext uri="{FF2B5EF4-FFF2-40B4-BE49-F238E27FC236}">
              <a16:creationId xmlns:a16="http://schemas.microsoft.com/office/drawing/2014/main" id="{7CE9EF01-B60A-48E1-978A-0576CFC350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411153" y="123936"/>
          <a:ext cx="2216714" cy="374290"/>
        </a:xfrm>
        <a:prstGeom prst="rect">
          <a:avLst/>
        </a:prstGeom>
      </xdr:spPr>
    </xdr:pic>
    <xdr:clientData/>
  </xdr:oneCellAnchor>
</xdr:wsDr>
</file>

<file path=xl/queryTables/queryTable1.xml><?xml version="1.0" encoding="utf-8"?>
<queryTable xmlns="http://schemas.openxmlformats.org/spreadsheetml/2006/main" name="Collections12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7"/>
  <sheetViews>
    <sheetView showGridLines="0" tabSelected="1" zoomScaleNormal="100" workbookViewId="0">
      <pane ySplit="10" topLeftCell="A341" activePane="bottomLeft" state="frozen"/>
      <selection pane="bottomLeft" activeCell="I1" activeCellId="1" sqref="H1:H1048576 I1:I1048576"/>
    </sheetView>
  </sheetViews>
  <sheetFormatPr defaultColWidth="9.140625" defaultRowHeight="11.25" x14ac:dyDescent="0.25"/>
  <cols>
    <col min="1" max="1" width="2.140625" style="2" customWidth="1"/>
    <col min="2" max="2" width="2.28515625" style="2" customWidth="1"/>
    <col min="3" max="3" width="31.140625" style="27" customWidth="1"/>
    <col min="4" max="4" width="12.5703125" style="27" customWidth="1"/>
    <col min="5" max="5" width="8.5703125" style="80" customWidth="1"/>
    <col min="6" max="6" width="8.85546875" style="80" customWidth="1"/>
    <col min="7" max="7" width="14.28515625" style="27" customWidth="1"/>
    <col min="8" max="8" width="14.140625" style="77" customWidth="1"/>
    <col min="9" max="9" width="16.28515625" style="78" customWidth="1"/>
    <col min="10" max="10" width="14" style="70" customWidth="1"/>
    <col min="11" max="11" width="24" style="27" customWidth="1"/>
    <col min="12" max="12" width="8.85546875" style="64" customWidth="1"/>
    <col min="13" max="13" width="9" style="65" customWidth="1"/>
    <col min="14" max="14" width="7" style="70" customWidth="1"/>
    <col min="15" max="15" width="7.42578125" style="71" customWidth="1"/>
    <col min="16" max="16" width="5" style="106" customWidth="1"/>
    <col min="17" max="17" width="9.140625" style="106" customWidth="1"/>
    <col min="18" max="18" width="9.140625" style="106"/>
    <col min="19" max="19" width="2.5703125" style="2" customWidth="1"/>
    <col min="20" max="16384" width="9.140625" style="2"/>
  </cols>
  <sheetData>
    <row r="1" spans="2:19" ht="20.100000000000001" customHeight="1" x14ac:dyDescent="0.25">
      <c r="B1" s="1"/>
      <c r="C1" s="146"/>
      <c r="D1" s="25"/>
      <c r="E1" s="55"/>
      <c r="F1" s="55"/>
      <c r="H1" s="72"/>
      <c r="I1" s="73"/>
      <c r="J1" s="66"/>
      <c r="K1" s="25"/>
      <c r="L1" s="58"/>
      <c r="M1" s="59"/>
      <c r="N1" s="66"/>
      <c r="O1" s="67"/>
    </row>
    <row r="2" spans="2:19" ht="20.100000000000001" customHeight="1" x14ac:dyDescent="0.25">
      <c r="B2" s="1"/>
      <c r="C2" s="147"/>
      <c r="D2" s="25"/>
      <c r="E2" s="55"/>
      <c r="F2" s="55"/>
      <c r="G2" s="25"/>
      <c r="H2" s="72"/>
      <c r="I2" s="73"/>
      <c r="J2" s="66"/>
      <c r="K2" s="25"/>
      <c r="L2" s="58"/>
      <c r="M2" s="59"/>
      <c r="N2" s="66"/>
      <c r="O2" s="67"/>
    </row>
    <row r="3" spans="2:19" ht="20.100000000000001" customHeight="1" x14ac:dyDescent="0.25">
      <c r="B3" s="1"/>
      <c r="C3" s="147"/>
      <c r="D3" s="25"/>
      <c r="E3" s="55"/>
      <c r="F3" s="55"/>
      <c r="G3" s="25"/>
      <c r="H3" s="72"/>
      <c r="I3" s="73"/>
      <c r="J3" s="66"/>
      <c r="K3" s="25"/>
      <c r="L3" s="58"/>
      <c r="M3" s="59"/>
      <c r="N3" s="66"/>
      <c r="O3" s="67"/>
    </row>
    <row r="4" spans="2:19" ht="20.100000000000001" customHeight="1" x14ac:dyDescent="0.25">
      <c r="B4" s="1"/>
      <c r="C4" s="147"/>
      <c r="D4" s="25"/>
      <c r="E4" s="55"/>
      <c r="F4" s="55"/>
      <c r="G4" s="25"/>
      <c r="H4" s="72"/>
      <c r="I4" s="73"/>
      <c r="J4" s="66"/>
      <c r="K4" s="25"/>
      <c r="L4" s="58"/>
      <c r="M4" s="59"/>
      <c r="N4" s="66"/>
      <c r="O4" s="67"/>
    </row>
    <row r="5" spans="2:19" s="27" customFormat="1" ht="15.95" customHeight="1" x14ac:dyDescent="0.25">
      <c r="B5" s="25"/>
      <c r="C5" s="26" t="s">
        <v>0</v>
      </c>
      <c r="D5" s="25"/>
      <c r="E5" s="55"/>
      <c r="F5" s="55"/>
      <c r="G5" s="25"/>
      <c r="H5" s="72"/>
      <c r="I5" s="73"/>
      <c r="J5" s="66"/>
      <c r="K5" s="25"/>
      <c r="L5" s="58"/>
      <c r="M5" s="59"/>
      <c r="N5" s="66"/>
      <c r="O5" s="67"/>
    </row>
    <row r="6" spans="2:19" s="27" customFormat="1" ht="15.95" customHeight="1" x14ac:dyDescent="0.25">
      <c r="B6" s="25"/>
      <c r="C6" s="28">
        <f ca="1">TODAY()</f>
        <v>45597</v>
      </c>
      <c r="D6" s="25"/>
      <c r="E6" s="55"/>
      <c r="F6" s="55"/>
      <c r="G6" s="28"/>
      <c r="H6" s="72"/>
      <c r="I6" s="73"/>
      <c r="J6" s="66"/>
      <c r="K6" s="25"/>
      <c r="L6" s="58"/>
      <c r="M6" s="59"/>
      <c r="N6" s="66"/>
      <c r="O6" s="67"/>
    </row>
    <row r="7" spans="2:19" x14ac:dyDescent="0.25">
      <c r="B7" s="1"/>
      <c r="C7" s="148"/>
      <c r="D7" s="25"/>
      <c r="E7" s="55"/>
      <c r="F7" s="55"/>
      <c r="G7" s="28"/>
      <c r="H7" s="72"/>
      <c r="I7" s="73"/>
      <c r="J7" s="66"/>
      <c r="K7" s="25"/>
      <c r="L7" s="58"/>
      <c r="M7" s="59"/>
      <c r="N7" s="66"/>
      <c r="O7" s="67"/>
    </row>
    <row r="8" spans="2:19" x14ac:dyDescent="0.25">
      <c r="B8" s="4"/>
      <c r="C8" s="149"/>
      <c r="D8" s="54"/>
      <c r="E8" s="79"/>
      <c r="F8" s="79"/>
      <c r="G8" s="54"/>
      <c r="H8" s="74"/>
      <c r="I8" s="75"/>
      <c r="J8" s="68"/>
      <c r="K8" s="54"/>
      <c r="L8" s="60"/>
      <c r="M8" s="61"/>
      <c r="N8" s="68"/>
      <c r="O8" s="69"/>
      <c r="P8" s="107"/>
      <c r="Q8" s="105"/>
      <c r="R8" s="105"/>
      <c r="S8" s="4"/>
    </row>
    <row r="9" spans="2:19" s="31" customFormat="1" x14ac:dyDescent="0.25">
      <c r="B9" s="30"/>
      <c r="C9" s="110">
        <f>SUBTOTAL(103,C11:C454)</f>
        <v>444</v>
      </c>
      <c r="D9" s="110">
        <f t="shared" ref="D9:G9" si="0">SUBTOTAL(103,D11:D454)</f>
        <v>435</v>
      </c>
      <c r="E9" s="110">
        <f t="shared" si="0"/>
        <v>381</v>
      </c>
      <c r="F9" s="110">
        <f t="shared" si="0"/>
        <v>444</v>
      </c>
      <c r="G9" s="110">
        <f t="shared" si="0"/>
        <v>435</v>
      </c>
      <c r="H9" s="84">
        <f>SUBTOTAL(109,H11:H454)</f>
        <v>94682</v>
      </c>
      <c r="I9" s="63">
        <f>SUBTOTAL(109,I11:I454)</f>
        <v>157488</v>
      </c>
      <c r="J9" s="76">
        <f>SUBTOTAL(109,J11:J454)</f>
        <v>108684</v>
      </c>
      <c r="K9" s="110">
        <f t="shared" ref="K9" si="1">SUBTOTAL(103,K11:K454)</f>
        <v>444</v>
      </c>
      <c r="L9" s="62">
        <f>SUBTOTAL(109,L11:L454)</f>
        <v>1024810</v>
      </c>
      <c r="M9" s="63">
        <f>SUBTOTAL(109,M11:M454)</f>
        <v>1470777</v>
      </c>
      <c r="N9" s="76">
        <f>SUBTOTAL(109,N11:N454)</f>
        <v>20814</v>
      </c>
      <c r="O9" s="81">
        <f>SUBTOTAL(109,O11:O454)</f>
        <v>6524</v>
      </c>
      <c r="P9" s="110">
        <f>SUBTOTAL(103,P11:P454)</f>
        <v>431</v>
      </c>
      <c r="Q9" s="110">
        <f>SUBTOTAL(103,Q11:Q454)</f>
        <v>125</v>
      </c>
      <c r="R9" s="110">
        <f>SUBTOTAL(103,R11:R454)</f>
        <v>166</v>
      </c>
      <c r="S9" s="30"/>
    </row>
    <row r="10" spans="2:19" s="46" customFormat="1" ht="142.5" customHeight="1" x14ac:dyDescent="0.25">
      <c r="B10" s="45"/>
      <c r="C10" s="111" t="s">
        <v>1</v>
      </c>
      <c r="D10" s="111" t="s">
        <v>4</v>
      </c>
      <c r="E10" s="47" t="s">
        <v>5</v>
      </c>
      <c r="F10" s="48" t="s">
        <v>6</v>
      </c>
      <c r="G10" s="48" t="s">
        <v>7</v>
      </c>
      <c r="H10" s="108" t="s">
        <v>8</v>
      </c>
      <c r="I10" s="109" t="s">
        <v>9</v>
      </c>
      <c r="J10" s="51" t="s">
        <v>10</v>
      </c>
      <c r="K10" s="47" t="s">
        <v>11</v>
      </c>
      <c r="L10" s="49" t="s">
        <v>12</v>
      </c>
      <c r="M10" s="50" t="s">
        <v>13</v>
      </c>
      <c r="N10" s="51" t="s">
        <v>14</v>
      </c>
      <c r="O10" s="52" t="s">
        <v>15</v>
      </c>
      <c r="P10" s="112" t="s">
        <v>16</v>
      </c>
      <c r="Q10" s="48" t="s">
        <v>17</v>
      </c>
      <c r="R10" s="112" t="s">
        <v>18</v>
      </c>
      <c r="S10" s="86"/>
    </row>
    <row r="11" spans="2:19" x14ac:dyDescent="0.25">
      <c r="B11" s="4"/>
      <c r="C11" s="53" t="s">
        <v>19</v>
      </c>
      <c r="D11" s="53" t="s">
        <v>20</v>
      </c>
      <c r="E11" s="53" t="s">
        <v>21</v>
      </c>
      <c r="F11" s="53" t="s">
        <v>22</v>
      </c>
      <c r="G11" s="85" t="s">
        <v>23</v>
      </c>
      <c r="H11" s="113"/>
      <c r="I11" s="114"/>
      <c r="J11" s="115"/>
      <c r="K11" s="53" t="s">
        <v>24</v>
      </c>
      <c r="L11" s="116">
        <v>1850</v>
      </c>
      <c r="M11" s="114">
        <v>2660</v>
      </c>
      <c r="N11" s="115"/>
      <c r="O11" s="117"/>
      <c r="P11" s="53" t="s">
        <v>25</v>
      </c>
      <c r="Q11" s="124" t="s">
        <v>26</v>
      </c>
      <c r="R11" s="53"/>
      <c r="S11" s="4"/>
    </row>
    <row r="12" spans="2:19" x14ac:dyDescent="0.25">
      <c r="B12" s="4"/>
      <c r="C12" s="53" t="s">
        <v>27</v>
      </c>
      <c r="D12" s="53" t="s">
        <v>20</v>
      </c>
      <c r="E12" s="53"/>
      <c r="F12" s="53" t="s">
        <v>29</v>
      </c>
      <c r="G12" s="85" t="s">
        <v>30</v>
      </c>
      <c r="H12" s="113"/>
      <c r="I12" s="114"/>
      <c r="J12" s="115"/>
      <c r="K12" s="82" t="s">
        <v>31</v>
      </c>
      <c r="L12" s="116">
        <v>2460</v>
      </c>
      <c r="M12" s="114">
        <v>3550</v>
      </c>
      <c r="N12" s="115"/>
      <c r="O12" s="117"/>
      <c r="P12" s="53" t="s">
        <v>32</v>
      </c>
      <c r="Q12" s="124"/>
      <c r="R12" s="53"/>
      <c r="S12" s="4"/>
    </row>
    <row r="13" spans="2:19" x14ac:dyDescent="0.25">
      <c r="B13" s="4"/>
      <c r="C13" s="82" t="s">
        <v>33</v>
      </c>
      <c r="D13" s="53" t="s">
        <v>35</v>
      </c>
      <c r="E13" s="53" t="s">
        <v>36</v>
      </c>
      <c r="F13" s="53" t="s">
        <v>37</v>
      </c>
      <c r="G13" s="85" t="s">
        <v>38</v>
      </c>
      <c r="H13" s="113">
        <v>290</v>
      </c>
      <c r="I13" s="114">
        <v>440</v>
      </c>
      <c r="J13" s="115">
        <v>324</v>
      </c>
      <c r="K13" s="53" t="s">
        <v>31</v>
      </c>
      <c r="L13" s="116">
        <v>2460</v>
      </c>
      <c r="M13" s="114">
        <v>3550</v>
      </c>
      <c r="N13" s="115"/>
      <c r="O13" s="117"/>
      <c r="P13" s="53" t="s">
        <v>32</v>
      </c>
      <c r="Q13" s="124"/>
      <c r="R13" s="53" t="s">
        <v>39</v>
      </c>
      <c r="S13" s="4"/>
    </row>
    <row r="14" spans="2:19" x14ac:dyDescent="0.25">
      <c r="B14" s="4"/>
      <c r="C14" s="53" t="s">
        <v>40</v>
      </c>
      <c r="D14" s="53" t="s">
        <v>20</v>
      </c>
      <c r="E14" s="53" t="s">
        <v>41</v>
      </c>
      <c r="F14" s="53" t="s">
        <v>42</v>
      </c>
      <c r="G14" s="85" t="s">
        <v>43</v>
      </c>
      <c r="H14" s="113"/>
      <c r="I14" s="114"/>
      <c r="J14" s="115"/>
      <c r="K14" s="82" t="s">
        <v>44</v>
      </c>
      <c r="L14" s="116">
        <v>2460</v>
      </c>
      <c r="M14" s="114">
        <v>3550</v>
      </c>
      <c r="N14" s="115"/>
      <c r="O14" s="117"/>
      <c r="P14" s="53" t="s">
        <v>25</v>
      </c>
      <c r="Q14" s="124"/>
      <c r="R14" s="53" t="s">
        <v>45</v>
      </c>
      <c r="S14" s="4"/>
    </row>
    <row r="15" spans="2:19" x14ac:dyDescent="0.25">
      <c r="B15" s="4"/>
      <c r="C15" s="53" t="s">
        <v>46</v>
      </c>
      <c r="D15" s="53" t="s">
        <v>35</v>
      </c>
      <c r="E15" s="53" t="s">
        <v>48</v>
      </c>
      <c r="F15" s="53" t="s">
        <v>49</v>
      </c>
      <c r="G15" s="85" t="s">
        <v>50</v>
      </c>
      <c r="H15" s="113">
        <v>244</v>
      </c>
      <c r="I15" s="114">
        <v>405</v>
      </c>
      <c r="J15" s="115">
        <v>290</v>
      </c>
      <c r="K15" s="53" t="s">
        <v>51</v>
      </c>
      <c r="L15" s="116">
        <v>2460</v>
      </c>
      <c r="M15" s="114">
        <v>3550</v>
      </c>
      <c r="N15" s="115"/>
      <c r="O15" s="117"/>
      <c r="P15" s="53" t="s">
        <v>25</v>
      </c>
      <c r="Q15" s="124"/>
      <c r="R15" s="53" t="s">
        <v>52</v>
      </c>
      <c r="S15" s="4"/>
    </row>
    <row r="16" spans="2:19" x14ac:dyDescent="0.25">
      <c r="B16" s="4"/>
      <c r="C16" s="53" t="s">
        <v>53</v>
      </c>
      <c r="D16" s="53" t="s">
        <v>35</v>
      </c>
      <c r="E16" s="53" t="s">
        <v>54</v>
      </c>
      <c r="F16" s="53" t="s">
        <v>55</v>
      </c>
      <c r="G16" s="85" t="s">
        <v>56</v>
      </c>
      <c r="H16" s="113">
        <v>227</v>
      </c>
      <c r="I16" s="114">
        <v>360</v>
      </c>
      <c r="J16" s="115">
        <v>253</v>
      </c>
      <c r="K16" s="53" t="s">
        <v>57</v>
      </c>
      <c r="L16" s="116">
        <v>2460</v>
      </c>
      <c r="M16" s="114">
        <v>3550</v>
      </c>
      <c r="N16" s="115"/>
      <c r="O16" s="117"/>
      <c r="P16" s="53" t="s">
        <v>32</v>
      </c>
      <c r="Q16" s="124"/>
      <c r="R16" s="53" t="s">
        <v>58</v>
      </c>
      <c r="S16" s="4"/>
    </row>
    <row r="17" spans="2:19" x14ac:dyDescent="0.25">
      <c r="B17" s="4"/>
      <c r="C17" s="53" t="s">
        <v>59</v>
      </c>
      <c r="D17" s="53" t="s">
        <v>20</v>
      </c>
      <c r="E17" s="53" t="s">
        <v>60</v>
      </c>
      <c r="F17" s="53" t="s">
        <v>61</v>
      </c>
      <c r="G17" s="85" t="s">
        <v>62</v>
      </c>
      <c r="H17" s="113"/>
      <c r="I17" s="114"/>
      <c r="J17" s="115"/>
      <c r="K17" s="53" t="s">
        <v>63</v>
      </c>
      <c r="L17" s="116">
        <v>2460</v>
      </c>
      <c r="M17" s="114">
        <v>3550</v>
      </c>
      <c r="N17" s="115"/>
      <c r="O17" s="117">
        <v>4044</v>
      </c>
      <c r="P17" s="53" t="s">
        <v>25</v>
      </c>
      <c r="Q17" s="124" t="s">
        <v>64</v>
      </c>
      <c r="R17" s="53"/>
      <c r="S17" s="4"/>
    </row>
    <row r="18" spans="2:19" x14ac:dyDescent="0.25">
      <c r="B18" s="4"/>
      <c r="C18" s="53" t="s">
        <v>65</v>
      </c>
      <c r="D18" s="53" t="s">
        <v>35</v>
      </c>
      <c r="E18" s="53" t="s">
        <v>66</v>
      </c>
      <c r="F18" s="85" t="s">
        <v>67</v>
      </c>
      <c r="G18" s="85" t="s">
        <v>68</v>
      </c>
      <c r="H18" s="113">
        <v>549</v>
      </c>
      <c r="I18" s="114">
        <v>823</v>
      </c>
      <c r="J18" s="115">
        <v>614</v>
      </c>
      <c r="K18" s="53" t="s">
        <v>69</v>
      </c>
      <c r="L18" s="116">
        <v>2460</v>
      </c>
      <c r="M18" s="114">
        <v>3550</v>
      </c>
      <c r="N18" s="115"/>
      <c r="O18" s="117"/>
      <c r="P18" s="53" t="s">
        <v>32</v>
      </c>
      <c r="Q18" s="124"/>
      <c r="R18" s="53"/>
      <c r="S18" s="4"/>
    </row>
    <row r="19" spans="2:19" x14ac:dyDescent="0.25">
      <c r="B19" s="4"/>
      <c r="C19" s="53" t="s">
        <v>70</v>
      </c>
      <c r="D19" s="53" t="s">
        <v>72</v>
      </c>
      <c r="E19" s="53" t="s">
        <v>73</v>
      </c>
      <c r="F19" s="53" t="s">
        <v>74</v>
      </c>
      <c r="G19" s="85" t="s">
        <v>75</v>
      </c>
      <c r="H19" s="113">
        <v>231</v>
      </c>
      <c r="I19" s="114">
        <v>385</v>
      </c>
      <c r="J19" s="115">
        <v>274</v>
      </c>
      <c r="K19" s="53" t="s">
        <v>51</v>
      </c>
      <c r="L19" s="116"/>
      <c r="M19" s="114"/>
      <c r="N19" s="115"/>
      <c r="O19" s="117"/>
      <c r="P19" s="53"/>
      <c r="Q19" s="124"/>
      <c r="R19" s="53" t="s">
        <v>76</v>
      </c>
      <c r="S19" s="4"/>
    </row>
    <row r="20" spans="2:19" x14ac:dyDescent="0.25">
      <c r="B20" s="4"/>
      <c r="C20" s="53" t="s">
        <v>77</v>
      </c>
      <c r="D20" s="53" t="s">
        <v>78</v>
      </c>
      <c r="E20" s="53" t="s">
        <v>79</v>
      </c>
      <c r="F20" s="85" t="s">
        <v>80</v>
      </c>
      <c r="G20" s="85" t="s">
        <v>81</v>
      </c>
      <c r="H20" s="113">
        <v>241</v>
      </c>
      <c r="I20" s="114">
        <v>418</v>
      </c>
      <c r="J20" s="115">
        <v>270</v>
      </c>
      <c r="K20" s="53" t="s">
        <v>82</v>
      </c>
      <c r="L20" s="116">
        <v>2460</v>
      </c>
      <c r="M20" s="114">
        <v>3550</v>
      </c>
      <c r="N20" s="115"/>
      <c r="O20" s="117"/>
      <c r="P20" s="53" t="s">
        <v>25</v>
      </c>
      <c r="Q20" s="124"/>
      <c r="R20" s="53"/>
      <c r="S20" s="4"/>
    </row>
    <row r="21" spans="2:19" x14ac:dyDescent="0.25">
      <c r="B21" s="4"/>
      <c r="C21" s="53" t="s">
        <v>83</v>
      </c>
      <c r="D21" s="53" t="s">
        <v>35</v>
      </c>
      <c r="E21" s="53" t="s">
        <v>86</v>
      </c>
      <c r="F21" s="53" t="s">
        <v>87</v>
      </c>
      <c r="G21" s="85" t="s">
        <v>88</v>
      </c>
      <c r="H21" s="113">
        <v>232</v>
      </c>
      <c r="I21" s="114">
        <v>386</v>
      </c>
      <c r="J21" s="115">
        <v>275</v>
      </c>
      <c r="K21" s="53" t="s">
        <v>51</v>
      </c>
      <c r="L21" s="116">
        <v>2460</v>
      </c>
      <c r="M21" s="114">
        <v>3550</v>
      </c>
      <c r="N21" s="115"/>
      <c r="O21" s="117"/>
      <c r="P21" s="53" t="s">
        <v>32</v>
      </c>
      <c r="Q21" s="124"/>
      <c r="R21" s="53" t="s">
        <v>89</v>
      </c>
      <c r="S21" s="4"/>
    </row>
    <row r="22" spans="2:19" x14ac:dyDescent="0.25">
      <c r="B22" s="4"/>
      <c r="C22" s="53" t="s">
        <v>90</v>
      </c>
      <c r="D22" s="53" t="s">
        <v>20</v>
      </c>
      <c r="E22" s="53" t="s">
        <v>91</v>
      </c>
      <c r="F22" s="53" t="s">
        <v>92</v>
      </c>
      <c r="G22" s="85" t="s">
        <v>93</v>
      </c>
      <c r="H22" s="113"/>
      <c r="I22" s="114"/>
      <c r="J22" s="115"/>
      <c r="K22" s="82" t="s">
        <v>24</v>
      </c>
      <c r="L22" s="116">
        <v>1850</v>
      </c>
      <c r="M22" s="114">
        <v>2600</v>
      </c>
      <c r="N22" s="115"/>
      <c r="O22" s="117"/>
      <c r="P22" s="53" t="s">
        <v>25</v>
      </c>
      <c r="Q22" s="53">
        <v>2016</v>
      </c>
      <c r="R22" s="53"/>
      <c r="S22" s="4"/>
    </row>
    <row r="23" spans="2:19" x14ac:dyDescent="0.25">
      <c r="B23" s="4"/>
      <c r="C23" s="53" t="s">
        <v>94</v>
      </c>
      <c r="D23" s="53" t="s">
        <v>35</v>
      </c>
      <c r="E23" s="53" t="s">
        <v>95</v>
      </c>
      <c r="F23" s="85" t="s">
        <v>96</v>
      </c>
      <c r="G23" s="85" t="s">
        <v>97</v>
      </c>
      <c r="H23" s="113">
        <v>1309</v>
      </c>
      <c r="I23" s="114">
        <v>2246</v>
      </c>
      <c r="J23" s="115">
        <v>1464</v>
      </c>
      <c r="K23" s="53" t="s">
        <v>98</v>
      </c>
      <c r="L23" s="116">
        <v>2460</v>
      </c>
      <c r="M23" s="114">
        <v>3550</v>
      </c>
      <c r="N23" s="115"/>
      <c r="O23" s="117"/>
      <c r="P23" s="53" t="s">
        <v>25</v>
      </c>
      <c r="Q23" s="124"/>
      <c r="R23" s="53"/>
      <c r="S23" s="4"/>
    </row>
    <row r="24" spans="2:19" x14ac:dyDescent="0.25">
      <c r="B24" s="4"/>
      <c r="C24" s="53" t="s">
        <v>99</v>
      </c>
      <c r="D24" s="53" t="s">
        <v>20</v>
      </c>
      <c r="E24" s="53" t="s">
        <v>100</v>
      </c>
      <c r="F24" s="53" t="s">
        <v>101</v>
      </c>
      <c r="G24" s="85" t="s">
        <v>102</v>
      </c>
      <c r="H24" s="113"/>
      <c r="I24" s="114"/>
      <c r="J24" s="115"/>
      <c r="K24" s="82" t="s">
        <v>103</v>
      </c>
      <c r="L24" s="116">
        <v>2460</v>
      </c>
      <c r="M24" s="114">
        <v>3550</v>
      </c>
      <c r="N24" s="115"/>
      <c r="O24" s="117"/>
      <c r="P24" s="53" t="s">
        <v>25</v>
      </c>
      <c r="Q24" s="53">
        <v>2024</v>
      </c>
      <c r="R24" s="53"/>
      <c r="S24" s="4"/>
    </row>
    <row r="25" spans="2:19" x14ac:dyDescent="0.25">
      <c r="B25" s="4"/>
      <c r="C25" s="53" t="s">
        <v>104</v>
      </c>
      <c r="D25" s="53" t="s">
        <v>72</v>
      </c>
      <c r="E25" s="53" t="s">
        <v>107</v>
      </c>
      <c r="F25" s="53" t="s">
        <v>108</v>
      </c>
      <c r="G25" s="85" t="s">
        <v>109</v>
      </c>
      <c r="H25" s="113">
        <v>192</v>
      </c>
      <c r="I25" s="114">
        <v>276</v>
      </c>
      <c r="J25" s="115">
        <v>231</v>
      </c>
      <c r="K25" s="82" t="s">
        <v>82</v>
      </c>
      <c r="L25" s="116"/>
      <c r="M25" s="114"/>
      <c r="N25" s="115"/>
      <c r="O25" s="117"/>
      <c r="P25" s="53"/>
      <c r="Q25" s="124"/>
      <c r="R25" s="53" t="s">
        <v>110</v>
      </c>
      <c r="S25" s="4"/>
    </row>
    <row r="26" spans="2:19" x14ac:dyDescent="0.25">
      <c r="B26" s="4"/>
      <c r="C26" s="53" t="s">
        <v>111</v>
      </c>
      <c r="D26" s="53" t="s">
        <v>35</v>
      </c>
      <c r="E26" s="53" t="s">
        <v>112</v>
      </c>
      <c r="F26" s="53" t="s">
        <v>113</v>
      </c>
      <c r="G26" s="85" t="s">
        <v>114</v>
      </c>
      <c r="H26" s="113">
        <v>106</v>
      </c>
      <c r="I26" s="114">
        <v>176</v>
      </c>
      <c r="J26" s="115">
        <v>134</v>
      </c>
      <c r="K26" s="82" t="s">
        <v>82</v>
      </c>
      <c r="L26" s="116">
        <v>2460</v>
      </c>
      <c r="M26" s="114">
        <v>3550</v>
      </c>
      <c r="N26" s="115"/>
      <c r="O26" s="117"/>
      <c r="P26" s="53" t="s">
        <v>25</v>
      </c>
      <c r="Q26" s="124"/>
      <c r="R26" s="53" t="s">
        <v>115</v>
      </c>
      <c r="S26" s="4"/>
    </row>
    <row r="27" spans="2:19" x14ac:dyDescent="0.25">
      <c r="B27" s="4"/>
      <c r="C27" s="53" t="s">
        <v>116</v>
      </c>
      <c r="D27" s="53" t="s">
        <v>20</v>
      </c>
      <c r="E27" s="53" t="s">
        <v>117</v>
      </c>
      <c r="F27" s="53" t="s">
        <v>118</v>
      </c>
      <c r="G27" s="85" t="s">
        <v>119</v>
      </c>
      <c r="H27" s="113"/>
      <c r="I27" s="114"/>
      <c r="J27" s="115"/>
      <c r="K27" s="53" t="s">
        <v>69</v>
      </c>
      <c r="L27" s="116">
        <v>2460</v>
      </c>
      <c r="M27" s="114">
        <v>3550</v>
      </c>
      <c r="N27" s="115"/>
      <c r="O27" s="117"/>
      <c r="P27" s="53" t="s">
        <v>25</v>
      </c>
      <c r="Q27" s="124"/>
      <c r="R27" s="53"/>
      <c r="S27" s="4"/>
    </row>
    <row r="28" spans="2:19" x14ac:dyDescent="0.25">
      <c r="B28" s="4"/>
      <c r="C28" s="53" t="s">
        <v>120</v>
      </c>
      <c r="D28" s="53" t="s">
        <v>35</v>
      </c>
      <c r="E28" s="53" t="s">
        <v>121</v>
      </c>
      <c r="F28" s="53" t="s">
        <v>122</v>
      </c>
      <c r="G28" s="85" t="s">
        <v>123</v>
      </c>
      <c r="H28" s="113">
        <v>248</v>
      </c>
      <c r="I28" s="114">
        <v>383</v>
      </c>
      <c r="J28" s="115">
        <v>276</v>
      </c>
      <c r="K28" s="82" t="s">
        <v>57</v>
      </c>
      <c r="L28" s="116">
        <v>2460</v>
      </c>
      <c r="M28" s="114">
        <v>3550</v>
      </c>
      <c r="N28" s="115"/>
      <c r="O28" s="117"/>
      <c r="P28" s="53" t="s">
        <v>25</v>
      </c>
      <c r="Q28" s="124"/>
      <c r="R28" s="53" t="s">
        <v>124</v>
      </c>
      <c r="S28" s="4"/>
    </row>
    <row r="29" spans="2:19" x14ac:dyDescent="0.25">
      <c r="B29" s="4"/>
      <c r="C29" s="53" t="s">
        <v>125</v>
      </c>
      <c r="D29" s="53" t="s">
        <v>35</v>
      </c>
      <c r="E29" s="53" t="s">
        <v>126</v>
      </c>
      <c r="F29" s="53" t="s">
        <v>127</v>
      </c>
      <c r="G29" s="85" t="s">
        <v>128</v>
      </c>
      <c r="H29" s="113">
        <v>244</v>
      </c>
      <c r="I29" s="114">
        <v>412</v>
      </c>
      <c r="J29" s="115">
        <v>274</v>
      </c>
      <c r="K29" s="53" t="s">
        <v>57</v>
      </c>
      <c r="L29" s="116">
        <v>2460</v>
      </c>
      <c r="M29" s="114">
        <v>3550</v>
      </c>
      <c r="N29" s="115"/>
      <c r="O29" s="117"/>
      <c r="P29" s="53" t="s">
        <v>25</v>
      </c>
      <c r="Q29" s="124"/>
      <c r="R29" s="53" t="s">
        <v>129</v>
      </c>
      <c r="S29" s="4"/>
    </row>
    <row r="30" spans="2:19" x14ac:dyDescent="0.25">
      <c r="B30" s="4"/>
      <c r="C30" s="53" t="s">
        <v>130</v>
      </c>
      <c r="D30" s="53" t="s">
        <v>131</v>
      </c>
      <c r="E30" s="53"/>
      <c r="F30" s="53" t="s">
        <v>132</v>
      </c>
      <c r="G30" s="85" t="s">
        <v>133</v>
      </c>
      <c r="H30" s="113"/>
      <c r="I30" s="114"/>
      <c r="J30" s="115"/>
      <c r="K30" s="53" t="s">
        <v>57</v>
      </c>
      <c r="L30" s="116"/>
      <c r="M30" s="114"/>
      <c r="N30" s="115"/>
      <c r="O30" s="117"/>
      <c r="P30" s="53" t="s">
        <v>25</v>
      </c>
      <c r="Q30" s="124"/>
      <c r="R30" s="53" t="s">
        <v>134</v>
      </c>
      <c r="S30" s="4"/>
    </row>
    <row r="31" spans="2:19" x14ac:dyDescent="0.25">
      <c r="B31" s="4"/>
      <c r="C31" s="53" t="s">
        <v>135</v>
      </c>
      <c r="D31" s="53" t="s">
        <v>35</v>
      </c>
      <c r="E31" s="53" t="s">
        <v>136</v>
      </c>
      <c r="F31" s="53" t="s">
        <v>137</v>
      </c>
      <c r="G31" s="85" t="s">
        <v>138</v>
      </c>
      <c r="H31" s="113">
        <v>132</v>
      </c>
      <c r="I31" s="114">
        <v>212</v>
      </c>
      <c r="J31" s="115">
        <v>148</v>
      </c>
      <c r="K31" s="82" t="s">
        <v>139</v>
      </c>
      <c r="L31" s="116">
        <v>2460</v>
      </c>
      <c r="M31" s="114">
        <v>3550</v>
      </c>
      <c r="N31" s="115"/>
      <c r="O31" s="117"/>
      <c r="P31" s="53" t="s">
        <v>32</v>
      </c>
      <c r="Q31" s="124"/>
      <c r="R31" s="53" t="s">
        <v>140</v>
      </c>
      <c r="S31" s="4"/>
    </row>
    <row r="32" spans="2:19" x14ac:dyDescent="0.25">
      <c r="B32" s="4"/>
      <c r="C32" s="53" t="s">
        <v>141</v>
      </c>
      <c r="D32" s="53" t="s">
        <v>35</v>
      </c>
      <c r="E32" s="53" t="s">
        <v>142</v>
      </c>
      <c r="F32" s="53" t="s">
        <v>143</v>
      </c>
      <c r="G32" s="85" t="s">
        <v>144</v>
      </c>
      <c r="H32" s="113">
        <v>298</v>
      </c>
      <c r="I32" s="114">
        <v>472</v>
      </c>
      <c r="J32" s="115">
        <v>333</v>
      </c>
      <c r="K32" s="53" t="s">
        <v>57</v>
      </c>
      <c r="L32" s="116">
        <v>2460</v>
      </c>
      <c r="M32" s="114">
        <v>3550</v>
      </c>
      <c r="N32" s="115"/>
      <c r="O32" s="117"/>
      <c r="P32" s="53" t="s">
        <v>25</v>
      </c>
      <c r="Q32" s="124"/>
      <c r="R32" s="53"/>
      <c r="S32" s="4"/>
    </row>
    <row r="33" spans="2:19" x14ac:dyDescent="0.25">
      <c r="B33" s="4"/>
      <c r="C33" s="53" t="s">
        <v>145</v>
      </c>
      <c r="D33" s="53" t="s">
        <v>35</v>
      </c>
      <c r="E33" s="53" t="s">
        <v>146</v>
      </c>
      <c r="F33" s="53" t="s">
        <v>147</v>
      </c>
      <c r="G33" s="85" t="s">
        <v>148</v>
      </c>
      <c r="H33" s="113">
        <v>283</v>
      </c>
      <c r="I33" s="114">
        <v>483</v>
      </c>
      <c r="J33" s="115">
        <v>316</v>
      </c>
      <c r="K33" s="82" t="s">
        <v>57</v>
      </c>
      <c r="L33" s="116">
        <v>2460</v>
      </c>
      <c r="M33" s="114">
        <v>3550</v>
      </c>
      <c r="N33" s="115"/>
      <c r="O33" s="117"/>
      <c r="P33" s="53" t="s">
        <v>25</v>
      </c>
      <c r="Q33" s="124"/>
      <c r="R33" s="53"/>
      <c r="S33" s="4"/>
    </row>
    <row r="34" spans="2:19" x14ac:dyDescent="0.25">
      <c r="B34" s="4"/>
      <c r="C34" s="53" t="s">
        <v>149</v>
      </c>
      <c r="D34" s="53" t="s">
        <v>35</v>
      </c>
      <c r="E34" s="53" t="s">
        <v>150</v>
      </c>
      <c r="F34" s="53" t="s">
        <v>151</v>
      </c>
      <c r="G34" s="85" t="s">
        <v>133</v>
      </c>
      <c r="H34" s="113">
        <v>152</v>
      </c>
      <c r="I34" s="114">
        <v>234</v>
      </c>
      <c r="J34" s="115">
        <v>170</v>
      </c>
      <c r="K34" s="82" t="s">
        <v>57</v>
      </c>
      <c r="L34" s="116">
        <v>2460</v>
      </c>
      <c r="M34" s="114">
        <v>3550</v>
      </c>
      <c r="N34" s="115"/>
      <c r="O34" s="117"/>
      <c r="P34" s="53" t="s">
        <v>25</v>
      </c>
      <c r="Q34" s="124"/>
      <c r="R34" s="53" t="s">
        <v>124</v>
      </c>
      <c r="S34" s="4"/>
    </row>
    <row r="35" spans="2:19" x14ac:dyDescent="0.25">
      <c r="B35" s="4"/>
      <c r="C35" s="53" t="s">
        <v>152</v>
      </c>
      <c r="D35" s="53" t="s">
        <v>35</v>
      </c>
      <c r="E35" s="53" t="s">
        <v>153</v>
      </c>
      <c r="F35" s="53" t="s">
        <v>154</v>
      </c>
      <c r="G35" s="85" t="s">
        <v>155</v>
      </c>
      <c r="H35" s="113">
        <v>436</v>
      </c>
      <c r="I35" s="114">
        <v>748</v>
      </c>
      <c r="J35" s="115">
        <v>487</v>
      </c>
      <c r="K35" s="53" t="s">
        <v>51</v>
      </c>
      <c r="L35" s="116">
        <v>2460</v>
      </c>
      <c r="M35" s="114">
        <v>3550</v>
      </c>
      <c r="N35" s="115"/>
      <c r="O35" s="117"/>
      <c r="P35" s="53" t="s">
        <v>32</v>
      </c>
      <c r="Q35" s="124"/>
      <c r="R35" s="53" t="s">
        <v>156</v>
      </c>
      <c r="S35" s="4"/>
    </row>
    <row r="36" spans="2:19" x14ac:dyDescent="0.25">
      <c r="B36" s="4"/>
      <c r="C36" s="53" t="s">
        <v>157</v>
      </c>
      <c r="D36" s="53" t="s">
        <v>72</v>
      </c>
      <c r="E36" s="53" t="s">
        <v>159</v>
      </c>
      <c r="F36" s="53" t="s">
        <v>160</v>
      </c>
      <c r="G36" s="85" t="s">
        <v>161</v>
      </c>
      <c r="H36" s="113">
        <v>113</v>
      </c>
      <c r="I36" s="114">
        <v>161</v>
      </c>
      <c r="J36" s="115">
        <v>136</v>
      </c>
      <c r="K36" s="82" t="s">
        <v>82</v>
      </c>
      <c r="L36" s="116"/>
      <c r="M36" s="114"/>
      <c r="N36" s="115"/>
      <c r="O36" s="117"/>
      <c r="P36" s="53"/>
      <c r="Q36" s="124"/>
      <c r="R36" s="53"/>
      <c r="S36" s="4"/>
    </row>
    <row r="37" spans="2:19" x14ac:dyDescent="0.25">
      <c r="B37" s="4"/>
      <c r="C37" s="53" t="s">
        <v>162</v>
      </c>
      <c r="D37" s="53" t="s">
        <v>35</v>
      </c>
      <c r="E37" s="53" t="s">
        <v>163</v>
      </c>
      <c r="F37" s="53" t="s">
        <v>164</v>
      </c>
      <c r="G37" s="85" t="s">
        <v>165</v>
      </c>
      <c r="H37" s="113">
        <v>91</v>
      </c>
      <c r="I37" s="114">
        <v>146</v>
      </c>
      <c r="J37" s="115">
        <v>101</v>
      </c>
      <c r="K37" s="82" t="s">
        <v>166</v>
      </c>
      <c r="L37" s="116">
        <v>2460</v>
      </c>
      <c r="M37" s="114">
        <v>3550</v>
      </c>
      <c r="N37" s="115"/>
      <c r="O37" s="117"/>
      <c r="P37" s="53" t="s">
        <v>32</v>
      </c>
      <c r="Q37" s="124"/>
      <c r="R37" s="53" t="s">
        <v>167</v>
      </c>
      <c r="S37" s="4"/>
    </row>
    <row r="38" spans="2:19" x14ac:dyDescent="0.25">
      <c r="B38" s="4"/>
      <c r="C38" s="53" t="s">
        <v>168</v>
      </c>
      <c r="D38" s="53" t="s">
        <v>35</v>
      </c>
      <c r="E38" s="53" t="s">
        <v>169</v>
      </c>
      <c r="F38" s="53" t="s">
        <v>170</v>
      </c>
      <c r="G38" s="85" t="s">
        <v>171</v>
      </c>
      <c r="H38" s="113">
        <v>118</v>
      </c>
      <c r="I38" s="114">
        <v>179</v>
      </c>
      <c r="J38" s="115">
        <v>131</v>
      </c>
      <c r="K38" s="82" t="s">
        <v>166</v>
      </c>
      <c r="L38" s="116">
        <v>2460</v>
      </c>
      <c r="M38" s="114">
        <v>3550</v>
      </c>
      <c r="N38" s="115"/>
      <c r="O38" s="117"/>
      <c r="P38" s="53" t="s">
        <v>25</v>
      </c>
      <c r="Q38" s="124"/>
      <c r="R38" s="53" t="s">
        <v>172</v>
      </c>
      <c r="S38" s="4"/>
    </row>
    <row r="39" spans="2:19" x14ac:dyDescent="0.25">
      <c r="B39" s="4"/>
      <c r="C39" s="53" t="s">
        <v>173</v>
      </c>
      <c r="D39" s="53" t="s">
        <v>20</v>
      </c>
      <c r="E39" s="53" t="s">
        <v>174</v>
      </c>
      <c r="F39" s="53" t="s">
        <v>175</v>
      </c>
      <c r="G39" s="85" t="s">
        <v>176</v>
      </c>
      <c r="H39" s="113"/>
      <c r="I39" s="114"/>
      <c r="J39" s="115"/>
      <c r="K39" s="82" t="s">
        <v>103</v>
      </c>
      <c r="L39" s="116">
        <v>1600</v>
      </c>
      <c r="M39" s="114">
        <v>2000</v>
      </c>
      <c r="N39" s="115"/>
      <c r="O39" s="117"/>
      <c r="P39" s="53" t="s">
        <v>25</v>
      </c>
      <c r="Q39" s="124" t="s">
        <v>177</v>
      </c>
      <c r="R39" s="53"/>
      <c r="S39" s="4"/>
    </row>
    <row r="40" spans="2:19" x14ac:dyDescent="0.25">
      <c r="B40" s="4"/>
      <c r="C40" s="53" t="s">
        <v>178</v>
      </c>
      <c r="D40" s="53" t="s">
        <v>20</v>
      </c>
      <c r="E40" s="53" t="s">
        <v>179</v>
      </c>
      <c r="F40" s="53" t="s">
        <v>180</v>
      </c>
      <c r="G40" s="85" t="s">
        <v>181</v>
      </c>
      <c r="H40" s="113"/>
      <c r="I40" s="114"/>
      <c r="J40" s="115"/>
      <c r="K40" s="82" t="s">
        <v>182</v>
      </c>
      <c r="L40" s="116">
        <v>2460</v>
      </c>
      <c r="M40" s="114">
        <v>3550</v>
      </c>
      <c r="N40" s="115"/>
      <c r="O40" s="117"/>
      <c r="P40" s="53" t="s">
        <v>32</v>
      </c>
      <c r="Q40" s="124"/>
      <c r="R40" s="53"/>
      <c r="S40" s="4"/>
    </row>
    <row r="41" spans="2:19" x14ac:dyDescent="0.25">
      <c r="B41" s="4"/>
      <c r="C41" s="53" t="s">
        <v>183</v>
      </c>
      <c r="D41" s="53" t="s">
        <v>35</v>
      </c>
      <c r="E41" s="53" t="s">
        <v>184</v>
      </c>
      <c r="F41" s="85" t="s">
        <v>185</v>
      </c>
      <c r="G41" s="85" t="s">
        <v>186</v>
      </c>
      <c r="H41" s="113">
        <v>171</v>
      </c>
      <c r="I41" s="114">
        <v>307</v>
      </c>
      <c r="J41" s="115">
        <v>193</v>
      </c>
      <c r="K41" s="53" t="s">
        <v>31</v>
      </c>
      <c r="L41" s="116">
        <v>2460</v>
      </c>
      <c r="M41" s="114">
        <v>3550</v>
      </c>
      <c r="N41" s="115"/>
      <c r="O41" s="117"/>
      <c r="P41" s="53" t="s">
        <v>32</v>
      </c>
      <c r="Q41" s="124"/>
      <c r="R41" s="53" t="s">
        <v>187</v>
      </c>
      <c r="S41" s="4"/>
    </row>
    <row r="42" spans="2:19" x14ac:dyDescent="0.25">
      <c r="B42" s="4"/>
      <c r="C42" s="53" t="s">
        <v>188</v>
      </c>
      <c r="D42" s="53" t="s">
        <v>20</v>
      </c>
      <c r="E42" s="53" t="s">
        <v>189</v>
      </c>
      <c r="F42" s="53" t="s">
        <v>190</v>
      </c>
      <c r="G42" s="85" t="s">
        <v>191</v>
      </c>
      <c r="H42" s="113"/>
      <c r="I42" s="114"/>
      <c r="J42" s="115"/>
      <c r="K42" s="53" t="s">
        <v>192</v>
      </c>
      <c r="L42" s="116">
        <v>2950</v>
      </c>
      <c r="M42" s="114">
        <v>4260</v>
      </c>
      <c r="N42" s="115"/>
      <c r="O42" s="117"/>
      <c r="P42" s="53" t="s">
        <v>32</v>
      </c>
      <c r="Q42" s="124"/>
      <c r="R42" s="53"/>
      <c r="S42" s="4"/>
    </row>
    <row r="43" spans="2:19" x14ac:dyDescent="0.25">
      <c r="B43" s="4"/>
      <c r="C43" s="53" t="s">
        <v>193</v>
      </c>
      <c r="D43" s="53" t="s">
        <v>35</v>
      </c>
      <c r="E43" s="53" t="s">
        <v>194</v>
      </c>
      <c r="F43" s="85" t="s">
        <v>195</v>
      </c>
      <c r="G43" s="85" t="s">
        <v>196</v>
      </c>
      <c r="H43" s="113">
        <v>315</v>
      </c>
      <c r="I43" s="114">
        <v>574</v>
      </c>
      <c r="J43" s="115">
        <v>351</v>
      </c>
      <c r="K43" s="53" t="s">
        <v>192</v>
      </c>
      <c r="L43" s="116">
        <v>2460</v>
      </c>
      <c r="M43" s="114">
        <v>3550</v>
      </c>
      <c r="N43" s="115"/>
      <c r="O43" s="117"/>
      <c r="P43" s="53" t="s">
        <v>32</v>
      </c>
      <c r="Q43" s="124"/>
      <c r="R43" s="53" t="s">
        <v>197</v>
      </c>
      <c r="S43" s="4"/>
    </row>
    <row r="44" spans="2:19" x14ac:dyDescent="0.25">
      <c r="B44" s="4"/>
      <c r="C44" s="53" t="s">
        <v>198</v>
      </c>
      <c r="D44" s="53" t="s">
        <v>20</v>
      </c>
      <c r="E44" s="53" t="s">
        <v>199</v>
      </c>
      <c r="F44" s="53" t="s">
        <v>200</v>
      </c>
      <c r="G44" s="85" t="s">
        <v>201</v>
      </c>
      <c r="H44" s="113"/>
      <c r="I44" s="114"/>
      <c r="J44" s="115"/>
      <c r="K44" s="82" t="s">
        <v>182</v>
      </c>
      <c r="L44" s="116">
        <v>1948</v>
      </c>
      <c r="M44" s="114">
        <v>2600</v>
      </c>
      <c r="N44" s="115"/>
      <c r="O44" s="117"/>
      <c r="P44" s="53" t="s">
        <v>32</v>
      </c>
      <c r="Q44" s="53">
        <v>2016</v>
      </c>
      <c r="R44" s="53"/>
      <c r="S44" s="4"/>
    </row>
    <row r="45" spans="2:19" x14ac:dyDescent="0.25">
      <c r="B45" s="4"/>
      <c r="C45" s="53" t="s">
        <v>202</v>
      </c>
      <c r="D45" s="53" t="s">
        <v>20</v>
      </c>
      <c r="E45" s="53" t="s">
        <v>203</v>
      </c>
      <c r="F45" s="53" t="s">
        <v>204</v>
      </c>
      <c r="G45" s="85" t="s">
        <v>205</v>
      </c>
      <c r="H45" s="113"/>
      <c r="I45" s="114"/>
      <c r="J45" s="115"/>
      <c r="K45" s="53" t="s">
        <v>206</v>
      </c>
      <c r="L45" s="116">
        <v>2460</v>
      </c>
      <c r="M45" s="114">
        <v>3550</v>
      </c>
      <c r="N45" s="115"/>
      <c r="O45" s="117"/>
      <c r="P45" s="53" t="s">
        <v>32</v>
      </c>
      <c r="Q45" s="124"/>
      <c r="R45" s="53" t="s">
        <v>207</v>
      </c>
      <c r="S45" s="4"/>
    </row>
    <row r="46" spans="2:19" x14ac:dyDescent="0.25">
      <c r="B46" s="4"/>
      <c r="C46" s="53" t="s">
        <v>208</v>
      </c>
      <c r="D46" s="53" t="s">
        <v>20</v>
      </c>
      <c r="E46" s="53"/>
      <c r="F46" s="53" t="s">
        <v>209</v>
      </c>
      <c r="G46" s="85" t="s">
        <v>210</v>
      </c>
      <c r="H46" s="113"/>
      <c r="I46" s="114"/>
      <c r="J46" s="115"/>
      <c r="K46" s="53" t="s">
        <v>51</v>
      </c>
      <c r="L46" s="116">
        <v>2460</v>
      </c>
      <c r="M46" s="114">
        <v>3550</v>
      </c>
      <c r="N46" s="115"/>
      <c r="O46" s="117"/>
      <c r="P46" s="53" t="s">
        <v>25</v>
      </c>
      <c r="Q46" s="53">
        <v>2022</v>
      </c>
      <c r="R46" s="53"/>
      <c r="S46" s="4"/>
    </row>
    <row r="47" spans="2:19" x14ac:dyDescent="0.25">
      <c r="B47" s="4"/>
      <c r="C47" s="53" t="s">
        <v>211</v>
      </c>
      <c r="D47" s="53" t="s">
        <v>35</v>
      </c>
      <c r="E47" s="53" t="s">
        <v>212</v>
      </c>
      <c r="F47" s="53" t="s">
        <v>213</v>
      </c>
      <c r="G47" s="85" t="s">
        <v>214</v>
      </c>
      <c r="H47" s="113">
        <v>176</v>
      </c>
      <c r="I47" s="114">
        <v>282</v>
      </c>
      <c r="J47" s="115">
        <v>198</v>
      </c>
      <c r="K47" s="82" t="s">
        <v>215</v>
      </c>
      <c r="L47" s="116">
        <v>2460</v>
      </c>
      <c r="M47" s="114">
        <v>3550</v>
      </c>
      <c r="N47" s="115"/>
      <c r="O47" s="117"/>
      <c r="P47" s="53" t="s">
        <v>32</v>
      </c>
      <c r="Q47" s="124"/>
      <c r="R47" s="53" t="s">
        <v>216</v>
      </c>
      <c r="S47" s="4"/>
    </row>
    <row r="48" spans="2:19" x14ac:dyDescent="0.25">
      <c r="B48" s="4"/>
      <c r="C48" s="53" t="s">
        <v>217</v>
      </c>
      <c r="D48" s="53" t="s">
        <v>35</v>
      </c>
      <c r="E48" s="53" t="s">
        <v>218</v>
      </c>
      <c r="F48" s="53" t="s">
        <v>219</v>
      </c>
      <c r="G48" s="85" t="s">
        <v>23</v>
      </c>
      <c r="H48" s="113">
        <v>337</v>
      </c>
      <c r="I48" s="114">
        <v>521</v>
      </c>
      <c r="J48" s="115">
        <v>377</v>
      </c>
      <c r="K48" s="82" t="s">
        <v>192</v>
      </c>
      <c r="L48" s="116">
        <v>2460</v>
      </c>
      <c r="M48" s="114">
        <v>3550</v>
      </c>
      <c r="N48" s="115"/>
      <c r="O48" s="117"/>
      <c r="P48" s="53"/>
      <c r="Q48" s="124"/>
      <c r="R48" s="53" t="s">
        <v>220</v>
      </c>
      <c r="S48" s="4"/>
    </row>
    <row r="49" spans="2:19" x14ac:dyDescent="0.25">
      <c r="B49" s="4"/>
      <c r="C49" s="53" t="s">
        <v>221</v>
      </c>
      <c r="D49" s="53" t="s">
        <v>20</v>
      </c>
      <c r="E49" s="53" t="s">
        <v>222</v>
      </c>
      <c r="F49" s="53" t="s">
        <v>223</v>
      </c>
      <c r="G49" s="85" t="s">
        <v>224</v>
      </c>
      <c r="H49" s="113"/>
      <c r="I49" s="114"/>
      <c r="J49" s="115"/>
      <c r="K49" s="82" t="s">
        <v>215</v>
      </c>
      <c r="L49" s="116">
        <v>2460</v>
      </c>
      <c r="M49" s="114">
        <v>3550</v>
      </c>
      <c r="N49" s="115"/>
      <c r="O49" s="117"/>
      <c r="P49" s="53" t="s">
        <v>25</v>
      </c>
      <c r="Q49" s="124"/>
      <c r="R49" s="53"/>
      <c r="S49" s="4"/>
    </row>
    <row r="50" spans="2:19" x14ac:dyDescent="0.25">
      <c r="B50" s="4"/>
      <c r="C50" s="53" t="s">
        <v>225</v>
      </c>
      <c r="D50" s="53" t="s">
        <v>35</v>
      </c>
      <c r="E50" s="53" t="s">
        <v>226</v>
      </c>
      <c r="F50" s="53" t="s">
        <v>227</v>
      </c>
      <c r="G50" s="85" t="s">
        <v>228</v>
      </c>
      <c r="H50" s="113">
        <v>363</v>
      </c>
      <c r="I50" s="114">
        <v>599</v>
      </c>
      <c r="J50" s="115">
        <v>473</v>
      </c>
      <c r="K50" s="82" t="s">
        <v>31</v>
      </c>
      <c r="L50" s="116">
        <v>2460</v>
      </c>
      <c r="M50" s="114">
        <v>3550</v>
      </c>
      <c r="N50" s="115"/>
      <c r="O50" s="117"/>
      <c r="P50" s="53" t="s">
        <v>32</v>
      </c>
      <c r="Q50" s="124"/>
      <c r="R50" s="53" t="s">
        <v>229</v>
      </c>
      <c r="S50" s="4"/>
    </row>
    <row r="51" spans="2:19" x14ac:dyDescent="0.25">
      <c r="B51" s="4"/>
      <c r="C51" s="53" t="s">
        <v>230</v>
      </c>
      <c r="D51" s="53" t="s">
        <v>20</v>
      </c>
      <c r="E51" s="53" t="s">
        <v>231</v>
      </c>
      <c r="F51" s="53" t="s">
        <v>232</v>
      </c>
      <c r="G51" s="85" t="s">
        <v>233</v>
      </c>
      <c r="H51" s="113"/>
      <c r="I51" s="114"/>
      <c r="J51" s="115"/>
      <c r="K51" s="82" t="s">
        <v>31</v>
      </c>
      <c r="L51" s="116">
        <v>2460</v>
      </c>
      <c r="M51" s="114">
        <v>3550</v>
      </c>
      <c r="N51" s="115"/>
      <c r="O51" s="117"/>
      <c r="P51" s="53" t="s">
        <v>25</v>
      </c>
      <c r="Q51" s="53">
        <v>2024</v>
      </c>
      <c r="R51" s="53"/>
      <c r="S51" s="4"/>
    </row>
    <row r="52" spans="2:19" x14ac:dyDescent="0.25">
      <c r="B52" s="4"/>
      <c r="C52" s="53" t="s">
        <v>234</v>
      </c>
      <c r="D52" s="53" t="s">
        <v>35</v>
      </c>
      <c r="E52" s="53" t="s">
        <v>237</v>
      </c>
      <c r="F52" s="53" t="s">
        <v>238</v>
      </c>
      <c r="G52" s="85" t="s">
        <v>239</v>
      </c>
      <c r="H52" s="113">
        <v>93</v>
      </c>
      <c r="I52" s="114">
        <v>162</v>
      </c>
      <c r="J52" s="115">
        <v>107</v>
      </c>
      <c r="K52" s="82" t="s">
        <v>31</v>
      </c>
      <c r="L52" s="116">
        <v>2460</v>
      </c>
      <c r="M52" s="114">
        <v>3550</v>
      </c>
      <c r="N52" s="115"/>
      <c r="O52" s="117"/>
      <c r="P52" s="53" t="s">
        <v>25</v>
      </c>
      <c r="Q52" s="124"/>
      <c r="R52" s="53" t="s">
        <v>240</v>
      </c>
      <c r="S52" s="4"/>
    </row>
    <row r="53" spans="2:19" x14ac:dyDescent="0.25">
      <c r="B53" s="4"/>
      <c r="C53" s="53" t="s">
        <v>241</v>
      </c>
      <c r="D53" s="53" t="s">
        <v>35</v>
      </c>
      <c r="E53" s="53" t="s">
        <v>242</v>
      </c>
      <c r="F53" s="53" t="s">
        <v>243</v>
      </c>
      <c r="G53" s="85" t="s">
        <v>244</v>
      </c>
      <c r="H53" s="113">
        <v>187</v>
      </c>
      <c r="I53" s="114">
        <v>297</v>
      </c>
      <c r="J53" s="115">
        <v>209</v>
      </c>
      <c r="K53" s="82" t="s">
        <v>82</v>
      </c>
      <c r="L53" s="116">
        <v>2460</v>
      </c>
      <c r="M53" s="114">
        <v>3550</v>
      </c>
      <c r="N53" s="115"/>
      <c r="O53" s="117"/>
      <c r="P53" s="53" t="s">
        <v>32</v>
      </c>
      <c r="Q53" s="124"/>
      <c r="R53" s="53" t="s">
        <v>245</v>
      </c>
      <c r="S53" s="4"/>
    </row>
    <row r="54" spans="2:19" x14ac:dyDescent="0.25">
      <c r="B54" s="4"/>
      <c r="C54" s="53" t="s">
        <v>246</v>
      </c>
      <c r="D54" s="53" t="s">
        <v>35</v>
      </c>
      <c r="E54" s="53" t="s">
        <v>247</v>
      </c>
      <c r="F54" s="53" t="s">
        <v>248</v>
      </c>
      <c r="G54" s="85" t="s">
        <v>249</v>
      </c>
      <c r="H54" s="113">
        <v>299</v>
      </c>
      <c r="I54" s="114">
        <v>507</v>
      </c>
      <c r="J54" s="115">
        <v>333</v>
      </c>
      <c r="K54" s="82" t="s">
        <v>139</v>
      </c>
      <c r="L54" s="116">
        <v>2460</v>
      </c>
      <c r="M54" s="114">
        <v>3550</v>
      </c>
      <c r="N54" s="115"/>
      <c r="O54" s="117"/>
      <c r="P54" s="53" t="s">
        <v>25</v>
      </c>
      <c r="Q54" s="124"/>
      <c r="R54" s="53"/>
      <c r="S54" s="4"/>
    </row>
    <row r="55" spans="2:19" x14ac:dyDescent="0.25">
      <c r="B55" s="4"/>
      <c r="C55" s="53" t="s">
        <v>250</v>
      </c>
      <c r="D55" s="53" t="s">
        <v>35</v>
      </c>
      <c r="E55" s="53" t="s">
        <v>251</v>
      </c>
      <c r="F55" s="53" t="s">
        <v>252</v>
      </c>
      <c r="G55" s="85" t="s">
        <v>253</v>
      </c>
      <c r="H55" s="113">
        <v>178</v>
      </c>
      <c r="I55" s="114">
        <v>231</v>
      </c>
      <c r="J55" s="115">
        <v>197</v>
      </c>
      <c r="K55" s="53" t="s">
        <v>44</v>
      </c>
      <c r="L55" s="116">
        <v>2460</v>
      </c>
      <c r="M55" s="114">
        <v>3550</v>
      </c>
      <c r="N55" s="115"/>
      <c r="O55" s="117"/>
      <c r="P55" s="53" t="s">
        <v>25</v>
      </c>
      <c r="Q55" s="124"/>
      <c r="R55" s="53" t="s">
        <v>254</v>
      </c>
      <c r="S55" s="4"/>
    </row>
    <row r="56" spans="2:19" x14ac:dyDescent="0.25">
      <c r="B56" s="4"/>
      <c r="C56" s="53" t="s">
        <v>255</v>
      </c>
      <c r="D56" s="53"/>
      <c r="E56" s="53" t="s">
        <v>256</v>
      </c>
      <c r="F56" s="53" t="s">
        <v>257</v>
      </c>
      <c r="G56" s="85"/>
      <c r="H56" s="113"/>
      <c r="I56" s="114"/>
      <c r="J56" s="115"/>
      <c r="K56" s="82" t="s">
        <v>82</v>
      </c>
      <c r="L56" s="116"/>
      <c r="M56" s="114"/>
      <c r="N56" s="115"/>
      <c r="O56" s="117"/>
      <c r="P56" s="53" t="s">
        <v>25</v>
      </c>
      <c r="Q56" s="53">
        <v>2024</v>
      </c>
      <c r="R56" s="53"/>
      <c r="S56" s="4"/>
    </row>
    <row r="57" spans="2:19" x14ac:dyDescent="0.25">
      <c r="B57" s="4"/>
      <c r="C57" s="53" t="s">
        <v>258</v>
      </c>
      <c r="D57" s="53" t="s">
        <v>20</v>
      </c>
      <c r="E57" s="53"/>
      <c r="F57" s="53" t="s">
        <v>259</v>
      </c>
      <c r="G57" s="85" t="s">
        <v>260</v>
      </c>
      <c r="H57" s="113"/>
      <c r="I57" s="114"/>
      <c r="J57" s="115"/>
      <c r="K57" s="82" t="s">
        <v>261</v>
      </c>
      <c r="L57" s="116">
        <v>2239</v>
      </c>
      <c r="M57" s="114">
        <v>2719</v>
      </c>
      <c r="N57" s="115"/>
      <c r="O57" s="117"/>
      <c r="P57" s="53" t="s">
        <v>32</v>
      </c>
      <c r="Q57" s="124" t="s">
        <v>177</v>
      </c>
      <c r="R57" s="53"/>
      <c r="S57" s="4"/>
    </row>
    <row r="58" spans="2:19" x14ac:dyDescent="0.25">
      <c r="B58" s="4"/>
      <c r="C58" s="53" t="s">
        <v>262</v>
      </c>
      <c r="D58" s="53" t="s">
        <v>78</v>
      </c>
      <c r="E58" s="53" t="s">
        <v>263</v>
      </c>
      <c r="F58" s="53" t="s">
        <v>264</v>
      </c>
      <c r="G58" s="85" t="s">
        <v>265</v>
      </c>
      <c r="H58" s="113">
        <v>160</v>
      </c>
      <c r="I58" s="114">
        <v>249</v>
      </c>
      <c r="J58" s="115">
        <v>179</v>
      </c>
      <c r="K58" s="53" t="s">
        <v>51</v>
      </c>
      <c r="L58" s="116">
        <v>2460</v>
      </c>
      <c r="M58" s="114">
        <v>3550</v>
      </c>
      <c r="N58" s="115"/>
      <c r="O58" s="117"/>
      <c r="P58" s="53" t="s">
        <v>32</v>
      </c>
      <c r="Q58" s="53">
        <v>2024</v>
      </c>
      <c r="R58" s="53"/>
      <c r="S58" s="4"/>
    </row>
    <row r="59" spans="2:19" x14ac:dyDescent="0.25">
      <c r="B59" s="4"/>
      <c r="C59" s="53" t="s">
        <v>266</v>
      </c>
      <c r="D59" s="53" t="s">
        <v>35</v>
      </c>
      <c r="E59" s="53" t="s">
        <v>267</v>
      </c>
      <c r="F59" s="53" t="s">
        <v>268</v>
      </c>
      <c r="G59" s="85" t="s">
        <v>269</v>
      </c>
      <c r="H59" s="113">
        <v>590</v>
      </c>
      <c r="I59" s="114">
        <v>988</v>
      </c>
      <c r="J59" s="115">
        <v>661</v>
      </c>
      <c r="K59" s="53" t="s">
        <v>270</v>
      </c>
      <c r="L59" s="116">
        <v>2460</v>
      </c>
      <c r="M59" s="114">
        <v>3550</v>
      </c>
      <c r="N59" s="115"/>
      <c r="O59" s="117"/>
      <c r="P59" s="53" t="s">
        <v>32</v>
      </c>
      <c r="Q59" s="124"/>
      <c r="R59" s="53" t="s">
        <v>271</v>
      </c>
      <c r="S59" s="4"/>
    </row>
    <row r="60" spans="2:19" x14ac:dyDescent="0.25">
      <c r="B60" s="4"/>
      <c r="C60" s="53" t="s">
        <v>272</v>
      </c>
      <c r="D60" s="53" t="s">
        <v>35</v>
      </c>
      <c r="E60" s="53" t="s">
        <v>273</v>
      </c>
      <c r="F60" s="53" t="s">
        <v>274</v>
      </c>
      <c r="G60" s="85" t="s">
        <v>275</v>
      </c>
      <c r="H60" s="113">
        <v>268</v>
      </c>
      <c r="I60" s="114">
        <v>444</v>
      </c>
      <c r="J60" s="115">
        <v>302</v>
      </c>
      <c r="K60" s="82" t="s">
        <v>276</v>
      </c>
      <c r="L60" s="116">
        <v>2460</v>
      </c>
      <c r="M60" s="114">
        <v>3550</v>
      </c>
      <c r="N60" s="115"/>
      <c r="O60" s="117"/>
      <c r="P60" s="53" t="s">
        <v>32</v>
      </c>
      <c r="Q60" s="124"/>
      <c r="R60" s="53"/>
      <c r="S60" s="4"/>
    </row>
    <row r="61" spans="2:19" x14ac:dyDescent="0.25">
      <c r="B61" s="4"/>
      <c r="C61" s="53" t="s">
        <v>277</v>
      </c>
      <c r="D61" s="53" t="s">
        <v>35</v>
      </c>
      <c r="E61" s="53" t="s">
        <v>278</v>
      </c>
      <c r="F61" s="53" t="s">
        <v>279</v>
      </c>
      <c r="G61" s="85" t="s">
        <v>280</v>
      </c>
      <c r="H61" s="113">
        <v>420</v>
      </c>
      <c r="I61" s="114">
        <v>661</v>
      </c>
      <c r="J61" s="115">
        <v>470</v>
      </c>
      <c r="K61" s="53" t="s">
        <v>51</v>
      </c>
      <c r="L61" s="116">
        <v>2460</v>
      </c>
      <c r="M61" s="114">
        <v>3550</v>
      </c>
      <c r="N61" s="115"/>
      <c r="O61" s="117"/>
      <c r="P61" s="53" t="s">
        <v>32</v>
      </c>
      <c r="Q61" s="124"/>
      <c r="R61" s="53"/>
      <c r="S61" s="4"/>
    </row>
    <row r="62" spans="2:19" x14ac:dyDescent="0.25">
      <c r="B62" s="4"/>
      <c r="C62" s="53" t="s">
        <v>281</v>
      </c>
      <c r="D62" s="53" t="s">
        <v>35</v>
      </c>
      <c r="E62" s="53" t="s">
        <v>282</v>
      </c>
      <c r="F62" s="53" t="s">
        <v>283</v>
      </c>
      <c r="G62" s="85" t="s">
        <v>284</v>
      </c>
      <c r="H62" s="113">
        <v>495</v>
      </c>
      <c r="I62" s="114">
        <v>857</v>
      </c>
      <c r="J62" s="115">
        <v>554</v>
      </c>
      <c r="K62" s="53" t="s">
        <v>51</v>
      </c>
      <c r="L62" s="116">
        <v>2460</v>
      </c>
      <c r="M62" s="114">
        <v>3550</v>
      </c>
      <c r="N62" s="115"/>
      <c r="O62" s="117"/>
      <c r="P62" s="53" t="s">
        <v>32</v>
      </c>
      <c r="Q62" s="124"/>
      <c r="R62" s="53"/>
      <c r="S62" s="4"/>
    </row>
    <row r="63" spans="2:19" x14ac:dyDescent="0.25">
      <c r="B63" s="4"/>
      <c r="C63" s="53" t="s">
        <v>285</v>
      </c>
      <c r="D63" s="53" t="s">
        <v>35</v>
      </c>
      <c r="E63" s="53" t="s">
        <v>286</v>
      </c>
      <c r="F63" s="53" t="s">
        <v>287</v>
      </c>
      <c r="G63" s="85" t="s">
        <v>288</v>
      </c>
      <c r="H63" s="113">
        <v>189</v>
      </c>
      <c r="I63" s="114">
        <v>344</v>
      </c>
      <c r="J63" s="115">
        <v>210</v>
      </c>
      <c r="K63" s="82" t="s">
        <v>289</v>
      </c>
      <c r="L63" s="116">
        <v>2460</v>
      </c>
      <c r="M63" s="114">
        <v>3550</v>
      </c>
      <c r="N63" s="115"/>
      <c r="O63" s="117"/>
      <c r="P63" s="53" t="s">
        <v>32</v>
      </c>
      <c r="Q63" s="124"/>
      <c r="R63" s="53" t="s">
        <v>290</v>
      </c>
      <c r="S63" s="4"/>
    </row>
    <row r="64" spans="2:19" x14ac:dyDescent="0.25">
      <c r="B64" s="4"/>
      <c r="C64" s="53" t="s">
        <v>291</v>
      </c>
      <c r="D64" s="53" t="s">
        <v>35</v>
      </c>
      <c r="E64" s="53" t="s">
        <v>292</v>
      </c>
      <c r="F64" s="53" t="s">
        <v>293</v>
      </c>
      <c r="G64" s="85" t="s">
        <v>294</v>
      </c>
      <c r="H64" s="113">
        <v>126</v>
      </c>
      <c r="I64" s="114">
        <v>201</v>
      </c>
      <c r="J64" s="115">
        <v>141</v>
      </c>
      <c r="K64" s="82" t="s">
        <v>166</v>
      </c>
      <c r="L64" s="116">
        <v>2460</v>
      </c>
      <c r="M64" s="114">
        <v>3550</v>
      </c>
      <c r="N64" s="115"/>
      <c r="O64" s="117"/>
      <c r="P64" s="53" t="s">
        <v>32</v>
      </c>
      <c r="Q64" s="124"/>
      <c r="R64" s="53" t="s">
        <v>295</v>
      </c>
      <c r="S64" s="4"/>
    </row>
    <row r="65" spans="2:19" x14ac:dyDescent="0.25">
      <c r="B65" s="4"/>
      <c r="C65" s="53" t="s">
        <v>296</v>
      </c>
      <c r="D65" s="53" t="s">
        <v>35</v>
      </c>
      <c r="E65" s="53" t="s">
        <v>297</v>
      </c>
      <c r="F65" s="53" t="s">
        <v>298</v>
      </c>
      <c r="G65" s="85" t="s">
        <v>299</v>
      </c>
      <c r="H65" s="113">
        <v>372</v>
      </c>
      <c r="I65" s="114">
        <v>653</v>
      </c>
      <c r="J65" s="115">
        <v>417</v>
      </c>
      <c r="K65" s="82" t="s">
        <v>31</v>
      </c>
      <c r="L65" s="116">
        <v>2460</v>
      </c>
      <c r="M65" s="114">
        <v>3550</v>
      </c>
      <c r="N65" s="115"/>
      <c r="O65" s="117"/>
      <c r="P65" s="53" t="s">
        <v>25</v>
      </c>
      <c r="Q65" s="124"/>
      <c r="R65" s="53"/>
      <c r="S65" s="4"/>
    </row>
    <row r="66" spans="2:19" x14ac:dyDescent="0.25">
      <c r="B66" s="4"/>
      <c r="C66" s="53" t="s">
        <v>300</v>
      </c>
      <c r="D66" s="53" t="s">
        <v>20</v>
      </c>
      <c r="E66" s="53" t="s">
        <v>301</v>
      </c>
      <c r="F66" s="53" t="s">
        <v>302</v>
      </c>
      <c r="G66" s="85" t="s">
        <v>191</v>
      </c>
      <c r="H66" s="113"/>
      <c r="I66" s="114"/>
      <c r="J66" s="115"/>
      <c r="K66" s="82" t="s">
        <v>103</v>
      </c>
      <c r="L66" s="116">
        <v>2460</v>
      </c>
      <c r="M66" s="114">
        <v>3550</v>
      </c>
      <c r="N66" s="115"/>
      <c r="O66" s="117"/>
      <c r="P66" s="53" t="s">
        <v>25</v>
      </c>
      <c r="Q66" s="124" t="s">
        <v>64</v>
      </c>
      <c r="R66" s="53"/>
      <c r="S66" s="4"/>
    </row>
    <row r="67" spans="2:19" x14ac:dyDescent="0.25">
      <c r="B67" s="4"/>
      <c r="C67" s="53" t="s">
        <v>303</v>
      </c>
      <c r="D67" s="53" t="s">
        <v>131</v>
      </c>
      <c r="E67" s="53" t="s">
        <v>304</v>
      </c>
      <c r="F67" s="53" t="s">
        <v>305</v>
      </c>
      <c r="G67" s="85" t="s">
        <v>306</v>
      </c>
      <c r="H67" s="113"/>
      <c r="I67" s="114"/>
      <c r="J67" s="115"/>
      <c r="K67" s="82" t="s">
        <v>44</v>
      </c>
      <c r="L67" s="116"/>
      <c r="M67" s="114"/>
      <c r="N67" s="115"/>
      <c r="O67" s="117"/>
      <c r="P67" s="53" t="s">
        <v>32</v>
      </c>
      <c r="Q67" s="124" t="s">
        <v>307</v>
      </c>
      <c r="R67" s="53" t="s">
        <v>308</v>
      </c>
      <c r="S67" s="4"/>
    </row>
    <row r="68" spans="2:19" x14ac:dyDescent="0.25">
      <c r="B68" s="4"/>
      <c r="C68" s="53" t="s">
        <v>309</v>
      </c>
      <c r="D68" s="53" t="s">
        <v>20</v>
      </c>
      <c r="E68" s="53"/>
      <c r="F68" s="53" t="s">
        <v>310</v>
      </c>
      <c r="G68" s="85" t="s">
        <v>311</v>
      </c>
      <c r="H68" s="113"/>
      <c r="I68" s="114"/>
      <c r="J68" s="115"/>
      <c r="K68" s="53" t="s">
        <v>44</v>
      </c>
      <c r="L68" s="116">
        <v>2460</v>
      </c>
      <c r="M68" s="114">
        <v>3550</v>
      </c>
      <c r="N68" s="115"/>
      <c r="O68" s="117"/>
      <c r="P68" s="53" t="s">
        <v>25</v>
      </c>
      <c r="Q68" s="124"/>
      <c r="R68" s="53"/>
      <c r="S68" s="4"/>
    </row>
    <row r="69" spans="2:19" x14ac:dyDescent="0.25">
      <c r="B69" s="4"/>
      <c r="C69" s="53" t="s">
        <v>312</v>
      </c>
      <c r="D69" s="53" t="s">
        <v>35</v>
      </c>
      <c r="E69" s="53" t="s">
        <v>313</v>
      </c>
      <c r="F69" s="53" t="s">
        <v>314</v>
      </c>
      <c r="G69" s="85" t="s">
        <v>315</v>
      </c>
      <c r="H69" s="113">
        <v>392</v>
      </c>
      <c r="I69" s="114">
        <v>712</v>
      </c>
      <c r="J69" s="115">
        <v>438</v>
      </c>
      <c r="K69" s="53" t="s">
        <v>192</v>
      </c>
      <c r="L69" s="116">
        <v>2460</v>
      </c>
      <c r="M69" s="114">
        <v>3550</v>
      </c>
      <c r="N69" s="115"/>
      <c r="O69" s="117"/>
      <c r="P69" s="53" t="s">
        <v>32</v>
      </c>
      <c r="Q69" s="124"/>
      <c r="R69" s="53" t="s">
        <v>316</v>
      </c>
      <c r="S69" s="4"/>
    </row>
    <row r="70" spans="2:19" x14ac:dyDescent="0.25">
      <c r="B70" s="4"/>
      <c r="C70" s="53" t="s">
        <v>317</v>
      </c>
      <c r="D70" s="53" t="s">
        <v>72</v>
      </c>
      <c r="E70" s="53" t="s">
        <v>318</v>
      </c>
      <c r="F70" s="53" t="s">
        <v>319</v>
      </c>
      <c r="G70" s="85" t="s">
        <v>320</v>
      </c>
      <c r="H70" s="113">
        <v>1136</v>
      </c>
      <c r="I70" s="114">
        <v>1875</v>
      </c>
      <c r="J70" s="115">
        <v>1271</v>
      </c>
      <c r="K70" s="82" t="s">
        <v>321</v>
      </c>
      <c r="L70" s="116"/>
      <c r="M70" s="114"/>
      <c r="N70" s="115"/>
      <c r="O70" s="117"/>
      <c r="P70" s="53"/>
      <c r="Q70" s="124"/>
      <c r="R70" s="53"/>
      <c r="S70" s="4"/>
    </row>
    <row r="71" spans="2:19" x14ac:dyDescent="0.25">
      <c r="B71" s="4"/>
      <c r="C71" s="53" t="s">
        <v>322</v>
      </c>
      <c r="D71" s="53" t="s">
        <v>20</v>
      </c>
      <c r="E71" s="53" t="s">
        <v>323</v>
      </c>
      <c r="F71" s="53" t="s">
        <v>324</v>
      </c>
      <c r="G71" s="85" t="s">
        <v>325</v>
      </c>
      <c r="H71" s="113"/>
      <c r="I71" s="114"/>
      <c r="J71" s="115"/>
      <c r="K71" s="53" t="s">
        <v>24</v>
      </c>
      <c r="L71" s="116">
        <v>2460</v>
      </c>
      <c r="M71" s="114">
        <v>3550</v>
      </c>
      <c r="N71" s="115"/>
      <c r="O71" s="117"/>
      <c r="P71" s="53" t="s">
        <v>25</v>
      </c>
      <c r="Q71" s="124"/>
      <c r="R71" s="53"/>
      <c r="S71" s="4"/>
    </row>
    <row r="72" spans="2:19" x14ac:dyDescent="0.25">
      <c r="B72" s="4"/>
      <c r="C72" s="53" t="s">
        <v>326</v>
      </c>
      <c r="D72" s="53" t="s">
        <v>35</v>
      </c>
      <c r="E72" s="53" t="s">
        <v>327</v>
      </c>
      <c r="F72" s="53" t="s">
        <v>328</v>
      </c>
      <c r="G72" s="85" t="s">
        <v>329</v>
      </c>
      <c r="H72" s="113">
        <v>99</v>
      </c>
      <c r="I72" s="114">
        <v>156</v>
      </c>
      <c r="J72" s="115">
        <v>111</v>
      </c>
      <c r="K72" s="53" t="s">
        <v>82</v>
      </c>
      <c r="L72" s="116">
        <v>2460</v>
      </c>
      <c r="M72" s="114">
        <v>3550</v>
      </c>
      <c r="N72" s="115"/>
      <c r="O72" s="117"/>
      <c r="P72" s="53" t="s">
        <v>25</v>
      </c>
      <c r="Q72" s="124"/>
      <c r="R72" s="53" t="s">
        <v>330</v>
      </c>
      <c r="S72" s="4"/>
    </row>
    <row r="73" spans="2:19" x14ac:dyDescent="0.25">
      <c r="B73" s="4"/>
      <c r="C73" s="53" t="s">
        <v>331</v>
      </c>
      <c r="D73" s="53" t="s">
        <v>35</v>
      </c>
      <c r="E73" s="53" t="s">
        <v>332</v>
      </c>
      <c r="F73" s="53" t="s">
        <v>333</v>
      </c>
      <c r="G73" s="85" t="s">
        <v>334</v>
      </c>
      <c r="H73" s="113">
        <v>398</v>
      </c>
      <c r="I73" s="114">
        <v>749</v>
      </c>
      <c r="J73" s="115">
        <v>445</v>
      </c>
      <c r="K73" s="82" t="s">
        <v>63</v>
      </c>
      <c r="L73" s="116">
        <v>2460</v>
      </c>
      <c r="M73" s="114">
        <v>3550</v>
      </c>
      <c r="N73" s="115"/>
      <c r="O73" s="117"/>
      <c r="P73" s="53" t="s">
        <v>32</v>
      </c>
      <c r="Q73" s="124"/>
      <c r="R73" s="53" t="s">
        <v>335</v>
      </c>
      <c r="S73" s="4"/>
    </row>
    <row r="74" spans="2:19" x14ac:dyDescent="0.25">
      <c r="B74" s="4"/>
      <c r="C74" s="53" t="s">
        <v>336</v>
      </c>
      <c r="D74" s="53" t="s">
        <v>35</v>
      </c>
      <c r="E74" s="53" t="s">
        <v>339</v>
      </c>
      <c r="F74" s="53" t="s">
        <v>340</v>
      </c>
      <c r="G74" s="85" t="s">
        <v>280</v>
      </c>
      <c r="H74" s="113">
        <v>409</v>
      </c>
      <c r="I74" s="114">
        <v>511</v>
      </c>
      <c r="J74" s="115">
        <v>486</v>
      </c>
      <c r="K74" s="53" t="s">
        <v>192</v>
      </c>
      <c r="L74" s="116">
        <v>2460</v>
      </c>
      <c r="M74" s="114">
        <v>3550</v>
      </c>
      <c r="N74" s="115"/>
      <c r="O74" s="117"/>
      <c r="P74" s="53" t="s">
        <v>32</v>
      </c>
      <c r="Q74" s="124"/>
      <c r="R74" s="53" t="s">
        <v>341</v>
      </c>
      <c r="S74" s="4"/>
    </row>
    <row r="75" spans="2:19" x14ac:dyDescent="0.25">
      <c r="B75" s="4"/>
      <c r="C75" s="53" t="s">
        <v>342</v>
      </c>
      <c r="D75" s="53" t="s">
        <v>35</v>
      </c>
      <c r="E75" s="53" t="s">
        <v>343</v>
      </c>
      <c r="F75" s="53" t="s">
        <v>344</v>
      </c>
      <c r="G75" s="85" t="s">
        <v>345</v>
      </c>
      <c r="H75" s="113">
        <v>358</v>
      </c>
      <c r="I75" s="114">
        <v>674</v>
      </c>
      <c r="J75" s="115">
        <v>402</v>
      </c>
      <c r="K75" s="82" t="s">
        <v>321</v>
      </c>
      <c r="L75" s="116">
        <v>2460</v>
      </c>
      <c r="M75" s="114">
        <v>3550</v>
      </c>
      <c r="N75" s="115"/>
      <c r="O75" s="117"/>
      <c r="P75" s="53" t="s">
        <v>25</v>
      </c>
      <c r="Q75" s="124"/>
      <c r="R75" s="53" t="s">
        <v>346</v>
      </c>
      <c r="S75" s="4"/>
    </row>
    <row r="76" spans="2:19" x14ac:dyDescent="0.25">
      <c r="B76" s="4"/>
      <c r="C76" s="53" t="s">
        <v>347</v>
      </c>
      <c r="D76" s="53" t="s">
        <v>20</v>
      </c>
      <c r="E76" s="53"/>
      <c r="F76" s="53" t="s">
        <v>348</v>
      </c>
      <c r="G76" s="85" t="s">
        <v>349</v>
      </c>
      <c r="H76" s="113"/>
      <c r="I76" s="114"/>
      <c r="J76" s="115"/>
      <c r="K76" s="82" t="s">
        <v>182</v>
      </c>
      <c r="L76" s="116">
        <v>2968</v>
      </c>
      <c r="M76" s="114">
        <v>3893</v>
      </c>
      <c r="N76" s="115"/>
      <c r="O76" s="117"/>
      <c r="P76" s="53" t="s">
        <v>25</v>
      </c>
      <c r="Q76" s="124" t="s">
        <v>177</v>
      </c>
      <c r="R76" s="53" t="s">
        <v>350</v>
      </c>
      <c r="S76" s="4"/>
    </row>
    <row r="77" spans="2:19" x14ac:dyDescent="0.25">
      <c r="B77" s="4"/>
      <c r="C77" s="53" t="s">
        <v>351</v>
      </c>
      <c r="D77" s="53" t="s">
        <v>35</v>
      </c>
      <c r="E77" s="53" t="s">
        <v>352</v>
      </c>
      <c r="F77" s="53" t="s">
        <v>353</v>
      </c>
      <c r="G77" s="85" t="s">
        <v>354</v>
      </c>
      <c r="H77" s="113">
        <v>322</v>
      </c>
      <c r="I77" s="114">
        <v>498</v>
      </c>
      <c r="J77" s="115">
        <v>359</v>
      </c>
      <c r="K77" s="53" t="s">
        <v>44</v>
      </c>
      <c r="L77" s="116">
        <v>2460</v>
      </c>
      <c r="M77" s="114">
        <v>3550</v>
      </c>
      <c r="N77" s="115"/>
      <c r="O77" s="117"/>
      <c r="P77" s="53" t="s">
        <v>32</v>
      </c>
      <c r="Q77" s="124"/>
      <c r="R77" s="53" t="s">
        <v>355</v>
      </c>
      <c r="S77" s="4"/>
    </row>
    <row r="78" spans="2:19" x14ac:dyDescent="0.25">
      <c r="B78" s="4"/>
      <c r="C78" s="53" t="s">
        <v>356</v>
      </c>
      <c r="D78" s="53" t="s">
        <v>35</v>
      </c>
      <c r="E78" s="53" t="s">
        <v>357</v>
      </c>
      <c r="F78" s="53" t="s">
        <v>358</v>
      </c>
      <c r="G78" s="85" t="s">
        <v>359</v>
      </c>
      <c r="H78" s="113">
        <v>1206</v>
      </c>
      <c r="I78" s="114">
        <v>2052</v>
      </c>
      <c r="J78" s="115">
        <v>1348</v>
      </c>
      <c r="K78" s="53" t="s">
        <v>63</v>
      </c>
      <c r="L78" s="116">
        <v>2460</v>
      </c>
      <c r="M78" s="114">
        <v>3550</v>
      </c>
      <c r="N78" s="115"/>
      <c r="O78" s="117"/>
      <c r="P78" s="53" t="s">
        <v>32</v>
      </c>
      <c r="Q78" s="124"/>
      <c r="R78" s="53"/>
      <c r="S78" s="4"/>
    </row>
    <row r="79" spans="2:19" x14ac:dyDescent="0.25">
      <c r="B79" s="4"/>
      <c r="C79" s="53" t="s">
        <v>360</v>
      </c>
      <c r="D79" s="53" t="s">
        <v>78</v>
      </c>
      <c r="E79" s="53" t="s">
        <v>361</v>
      </c>
      <c r="F79" s="53" t="s">
        <v>362</v>
      </c>
      <c r="G79" s="85" t="s">
        <v>363</v>
      </c>
      <c r="H79" s="113">
        <v>102</v>
      </c>
      <c r="I79" s="114">
        <v>167</v>
      </c>
      <c r="J79" s="115">
        <v>114</v>
      </c>
      <c r="K79" s="53" t="s">
        <v>44</v>
      </c>
      <c r="L79" s="116">
        <v>2460</v>
      </c>
      <c r="M79" s="114">
        <v>3550</v>
      </c>
      <c r="N79" s="115"/>
      <c r="O79" s="117"/>
      <c r="P79" s="53" t="s">
        <v>25</v>
      </c>
      <c r="Q79" s="53">
        <v>2024</v>
      </c>
      <c r="R79" s="53"/>
      <c r="S79" s="4"/>
    </row>
    <row r="80" spans="2:19" x14ac:dyDescent="0.25">
      <c r="B80" s="4"/>
      <c r="C80" s="53" t="s">
        <v>364</v>
      </c>
      <c r="D80" s="53" t="s">
        <v>35</v>
      </c>
      <c r="E80" s="53" t="s">
        <v>365</v>
      </c>
      <c r="F80" s="53" t="s">
        <v>366</v>
      </c>
      <c r="G80" s="85" t="s">
        <v>367</v>
      </c>
      <c r="H80" s="113">
        <v>198</v>
      </c>
      <c r="I80" s="114">
        <v>321</v>
      </c>
      <c r="J80" s="115">
        <v>222</v>
      </c>
      <c r="K80" s="53" t="s">
        <v>44</v>
      </c>
      <c r="L80" s="116">
        <v>2460</v>
      </c>
      <c r="M80" s="114">
        <v>3550</v>
      </c>
      <c r="N80" s="115"/>
      <c r="O80" s="117"/>
      <c r="P80" s="53" t="s">
        <v>25</v>
      </c>
      <c r="Q80" s="124"/>
      <c r="R80" s="53"/>
      <c r="S80" s="4"/>
    </row>
    <row r="81" spans="2:19" x14ac:dyDescent="0.25">
      <c r="B81" s="4"/>
      <c r="C81" s="53" t="s">
        <v>368</v>
      </c>
      <c r="D81" s="53" t="s">
        <v>20</v>
      </c>
      <c r="E81" s="53" t="s">
        <v>369</v>
      </c>
      <c r="F81" s="53" t="s">
        <v>370</v>
      </c>
      <c r="G81" s="85" t="s">
        <v>371</v>
      </c>
      <c r="H81" s="113"/>
      <c r="I81" s="114"/>
      <c r="J81" s="115"/>
      <c r="K81" s="82" t="s">
        <v>215</v>
      </c>
      <c r="L81" s="116">
        <v>2460</v>
      </c>
      <c r="M81" s="114">
        <v>3550</v>
      </c>
      <c r="N81" s="115"/>
      <c r="O81" s="117"/>
      <c r="P81" s="53" t="s">
        <v>25</v>
      </c>
      <c r="Q81" s="124"/>
      <c r="R81" s="53"/>
      <c r="S81" s="4"/>
    </row>
    <row r="82" spans="2:19" x14ac:dyDescent="0.25">
      <c r="B82" s="4"/>
      <c r="C82" s="53" t="s">
        <v>372</v>
      </c>
      <c r="D82" s="53" t="s">
        <v>35</v>
      </c>
      <c r="E82" s="53" t="s">
        <v>373</v>
      </c>
      <c r="F82" s="53" t="s">
        <v>374</v>
      </c>
      <c r="G82" s="85" t="s">
        <v>375</v>
      </c>
      <c r="H82" s="113">
        <v>255</v>
      </c>
      <c r="I82" s="114">
        <v>391</v>
      </c>
      <c r="J82" s="115">
        <v>287</v>
      </c>
      <c r="K82" s="82" t="s">
        <v>321</v>
      </c>
      <c r="L82" s="116">
        <v>2460</v>
      </c>
      <c r="M82" s="114">
        <v>3550</v>
      </c>
      <c r="N82" s="115"/>
      <c r="O82" s="117"/>
      <c r="P82" s="53" t="s">
        <v>25</v>
      </c>
      <c r="Q82" s="124"/>
      <c r="R82" s="53" t="s">
        <v>376</v>
      </c>
      <c r="S82" s="4"/>
    </row>
    <row r="83" spans="2:19" x14ac:dyDescent="0.25">
      <c r="B83" s="4"/>
      <c r="C83" s="53" t="s">
        <v>377</v>
      </c>
      <c r="D83" s="53" t="s">
        <v>131</v>
      </c>
      <c r="E83" s="53" t="s">
        <v>378</v>
      </c>
      <c r="F83" s="53" t="s">
        <v>379</v>
      </c>
      <c r="G83" s="85" t="s">
        <v>380</v>
      </c>
      <c r="H83" s="113"/>
      <c r="I83" s="114"/>
      <c r="J83" s="115"/>
      <c r="K83" s="82" t="s">
        <v>321</v>
      </c>
      <c r="L83" s="116"/>
      <c r="M83" s="114"/>
      <c r="N83" s="115"/>
      <c r="O83" s="117"/>
      <c r="P83" s="53" t="s">
        <v>25</v>
      </c>
      <c r="Q83" s="124"/>
      <c r="R83" s="53" t="s">
        <v>376</v>
      </c>
      <c r="S83" s="4"/>
    </row>
    <row r="84" spans="2:19" x14ac:dyDescent="0.25">
      <c r="B84" s="4"/>
      <c r="C84" s="53" t="s">
        <v>381</v>
      </c>
      <c r="D84" s="53" t="s">
        <v>78</v>
      </c>
      <c r="E84" s="53" t="s">
        <v>382</v>
      </c>
      <c r="F84" s="85" t="s">
        <v>383</v>
      </c>
      <c r="G84" s="85" t="s">
        <v>384</v>
      </c>
      <c r="H84" s="113">
        <v>173</v>
      </c>
      <c r="I84" s="114">
        <v>326</v>
      </c>
      <c r="J84" s="115">
        <v>193</v>
      </c>
      <c r="K84" s="53" t="s">
        <v>276</v>
      </c>
      <c r="L84" s="116">
        <v>2460</v>
      </c>
      <c r="M84" s="114">
        <v>3550</v>
      </c>
      <c r="N84" s="115"/>
      <c r="O84" s="117"/>
      <c r="P84" s="53" t="s">
        <v>25</v>
      </c>
      <c r="Q84" s="124"/>
      <c r="R84" s="53"/>
      <c r="S84" s="4"/>
    </row>
    <row r="85" spans="2:19" x14ac:dyDescent="0.25">
      <c r="B85" s="4"/>
      <c r="C85" s="53" t="s">
        <v>385</v>
      </c>
      <c r="D85" s="53" t="s">
        <v>131</v>
      </c>
      <c r="E85" s="53" t="s">
        <v>386</v>
      </c>
      <c r="F85" s="53" t="s">
        <v>387</v>
      </c>
      <c r="G85" s="85" t="s">
        <v>388</v>
      </c>
      <c r="H85" s="113"/>
      <c r="I85" s="114"/>
      <c r="J85" s="115"/>
      <c r="K85" s="82" t="s">
        <v>321</v>
      </c>
      <c r="L85" s="116"/>
      <c r="M85" s="114"/>
      <c r="N85" s="115"/>
      <c r="O85" s="117"/>
      <c r="P85" s="53" t="s">
        <v>25</v>
      </c>
      <c r="Q85" s="124"/>
      <c r="R85" s="53" t="s">
        <v>389</v>
      </c>
      <c r="S85" s="4"/>
    </row>
    <row r="86" spans="2:19" x14ac:dyDescent="0.25">
      <c r="B86" s="4"/>
      <c r="C86" s="53" t="s">
        <v>390</v>
      </c>
      <c r="D86" s="53" t="s">
        <v>35</v>
      </c>
      <c r="E86" s="53" t="s">
        <v>391</v>
      </c>
      <c r="F86" s="53" t="s">
        <v>392</v>
      </c>
      <c r="G86" s="85" t="s">
        <v>393</v>
      </c>
      <c r="H86" s="113">
        <v>1377</v>
      </c>
      <c r="I86" s="114">
        <v>2687</v>
      </c>
      <c r="J86" s="115">
        <v>2200</v>
      </c>
      <c r="K86" s="82" t="s">
        <v>394</v>
      </c>
      <c r="L86" s="116">
        <v>2460</v>
      </c>
      <c r="M86" s="114">
        <v>3550</v>
      </c>
      <c r="N86" s="115"/>
      <c r="O86" s="117"/>
      <c r="P86" s="53" t="s">
        <v>32</v>
      </c>
      <c r="Q86" s="124"/>
      <c r="R86" s="53" t="s">
        <v>395</v>
      </c>
      <c r="S86" s="4"/>
    </row>
    <row r="87" spans="2:19" x14ac:dyDescent="0.25">
      <c r="B87" s="4"/>
      <c r="C87" s="53" t="s">
        <v>396</v>
      </c>
      <c r="D87" s="53" t="s">
        <v>20</v>
      </c>
      <c r="E87" s="53"/>
      <c r="F87" s="53" t="s">
        <v>397</v>
      </c>
      <c r="G87" s="85" t="s">
        <v>398</v>
      </c>
      <c r="H87" s="113"/>
      <c r="I87" s="114"/>
      <c r="J87" s="115"/>
      <c r="K87" s="53" t="s">
        <v>321</v>
      </c>
      <c r="L87" s="116">
        <v>2460</v>
      </c>
      <c r="M87" s="114">
        <v>3550</v>
      </c>
      <c r="N87" s="115"/>
      <c r="O87" s="117"/>
      <c r="P87" s="53" t="s">
        <v>25</v>
      </c>
      <c r="Q87" s="124" t="s">
        <v>177</v>
      </c>
      <c r="R87" s="53" t="s">
        <v>399</v>
      </c>
      <c r="S87" s="4"/>
    </row>
    <row r="88" spans="2:19" x14ac:dyDescent="0.25">
      <c r="B88" s="4"/>
      <c r="C88" s="53" t="s">
        <v>400</v>
      </c>
      <c r="D88" s="53" t="s">
        <v>35</v>
      </c>
      <c r="E88" s="53" t="s">
        <v>401</v>
      </c>
      <c r="F88" s="85" t="s">
        <v>402</v>
      </c>
      <c r="G88" s="85" t="s">
        <v>403</v>
      </c>
      <c r="H88" s="113">
        <v>476</v>
      </c>
      <c r="I88" s="114">
        <v>730</v>
      </c>
      <c r="J88" s="115">
        <v>533</v>
      </c>
      <c r="K88" s="53" t="s">
        <v>321</v>
      </c>
      <c r="L88" s="116">
        <v>2985</v>
      </c>
      <c r="M88" s="114">
        <v>4920</v>
      </c>
      <c r="N88" s="115"/>
      <c r="O88" s="117"/>
      <c r="P88" s="53" t="s">
        <v>25</v>
      </c>
      <c r="Q88" s="124"/>
      <c r="R88" s="53" t="s">
        <v>376</v>
      </c>
      <c r="S88" s="4"/>
    </row>
    <row r="89" spans="2:19" x14ac:dyDescent="0.25">
      <c r="B89" s="4"/>
      <c r="C89" s="53" t="s">
        <v>404</v>
      </c>
      <c r="D89" s="53" t="s">
        <v>20</v>
      </c>
      <c r="E89" s="53" t="s">
        <v>405</v>
      </c>
      <c r="F89" s="53" t="s">
        <v>406</v>
      </c>
      <c r="G89" s="85" t="s">
        <v>407</v>
      </c>
      <c r="H89" s="113"/>
      <c r="I89" s="114"/>
      <c r="J89" s="115"/>
      <c r="K89" s="82" t="s">
        <v>276</v>
      </c>
      <c r="L89" s="116">
        <v>2460</v>
      </c>
      <c r="M89" s="114">
        <v>3550</v>
      </c>
      <c r="N89" s="115"/>
      <c r="O89" s="117"/>
      <c r="P89" s="53" t="s">
        <v>25</v>
      </c>
      <c r="Q89" s="124"/>
      <c r="R89" s="53"/>
      <c r="S89" s="4"/>
    </row>
    <row r="90" spans="2:19" x14ac:dyDescent="0.25">
      <c r="B90" s="4"/>
      <c r="C90" s="53" t="s">
        <v>408</v>
      </c>
      <c r="D90" s="53"/>
      <c r="E90" s="53"/>
      <c r="F90" s="53" t="s">
        <v>409</v>
      </c>
      <c r="G90" s="85"/>
      <c r="H90" s="113"/>
      <c r="I90" s="114"/>
      <c r="J90" s="115"/>
      <c r="K90" s="82" t="s">
        <v>410</v>
      </c>
      <c r="L90" s="116"/>
      <c r="M90" s="114"/>
      <c r="N90" s="115"/>
      <c r="O90" s="117"/>
      <c r="P90" s="53"/>
      <c r="Q90" s="124" t="s">
        <v>177</v>
      </c>
      <c r="R90" s="53"/>
      <c r="S90" s="4"/>
    </row>
    <row r="91" spans="2:19" x14ac:dyDescent="0.25">
      <c r="B91" s="4"/>
      <c r="C91" s="53" t="s">
        <v>411</v>
      </c>
      <c r="D91" s="53" t="s">
        <v>35</v>
      </c>
      <c r="E91" s="53" t="s">
        <v>412</v>
      </c>
      <c r="F91" s="53" t="s">
        <v>413</v>
      </c>
      <c r="G91" s="85" t="s">
        <v>414</v>
      </c>
      <c r="H91" s="113">
        <v>253</v>
      </c>
      <c r="I91" s="114">
        <v>430</v>
      </c>
      <c r="J91" s="115">
        <v>284</v>
      </c>
      <c r="K91" s="53" t="s">
        <v>415</v>
      </c>
      <c r="L91" s="116">
        <v>2460</v>
      </c>
      <c r="M91" s="114">
        <v>3550</v>
      </c>
      <c r="N91" s="115"/>
      <c r="O91" s="117"/>
      <c r="P91" s="53" t="s">
        <v>32</v>
      </c>
      <c r="Q91" s="124"/>
      <c r="R91" s="53" t="s">
        <v>416</v>
      </c>
      <c r="S91" s="4"/>
    </row>
    <row r="92" spans="2:19" x14ac:dyDescent="0.25">
      <c r="B92" s="4"/>
      <c r="C92" s="53" t="s">
        <v>417</v>
      </c>
      <c r="D92" s="53" t="s">
        <v>20</v>
      </c>
      <c r="E92" s="53" t="s">
        <v>418</v>
      </c>
      <c r="F92" s="53" t="s">
        <v>419</v>
      </c>
      <c r="G92" s="85" t="s">
        <v>420</v>
      </c>
      <c r="H92" s="113"/>
      <c r="I92" s="114"/>
      <c r="J92" s="115"/>
      <c r="K92" s="82" t="s">
        <v>24</v>
      </c>
      <c r="L92" s="116">
        <v>2460</v>
      </c>
      <c r="M92" s="114">
        <v>3550</v>
      </c>
      <c r="N92" s="115"/>
      <c r="O92" s="117"/>
      <c r="P92" s="53" t="s">
        <v>25</v>
      </c>
      <c r="Q92" s="53">
        <v>2024</v>
      </c>
      <c r="R92" s="53"/>
      <c r="S92" s="4"/>
    </row>
    <row r="93" spans="2:19" x14ac:dyDescent="0.25">
      <c r="B93" s="4"/>
      <c r="C93" s="53" t="s">
        <v>421</v>
      </c>
      <c r="D93" s="53" t="s">
        <v>35</v>
      </c>
      <c r="E93" s="53" t="s">
        <v>422</v>
      </c>
      <c r="F93" s="53" t="s">
        <v>423</v>
      </c>
      <c r="G93" s="85" t="s">
        <v>114</v>
      </c>
      <c r="H93" s="113">
        <v>188</v>
      </c>
      <c r="I93" s="114">
        <v>353</v>
      </c>
      <c r="J93" s="115">
        <v>215</v>
      </c>
      <c r="K93" s="53" t="s">
        <v>166</v>
      </c>
      <c r="L93" s="116">
        <v>2460</v>
      </c>
      <c r="M93" s="114">
        <v>3550</v>
      </c>
      <c r="N93" s="115"/>
      <c r="O93" s="117"/>
      <c r="P93" s="53" t="s">
        <v>32</v>
      </c>
      <c r="Q93" s="124"/>
      <c r="R93" s="53" t="s">
        <v>424</v>
      </c>
      <c r="S93" s="4"/>
    </row>
    <row r="94" spans="2:19" x14ac:dyDescent="0.25">
      <c r="B94" s="4"/>
      <c r="C94" s="53" t="s">
        <v>425</v>
      </c>
      <c r="D94" s="53" t="s">
        <v>35</v>
      </c>
      <c r="E94" s="53" t="s">
        <v>428</v>
      </c>
      <c r="F94" s="53" t="s">
        <v>429</v>
      </c>
      <c r="G94" s="85" t="s">
        <v>430</v>
      </c>
      <c r="H94" s="113">
        <v>198</v>
      </c>
      <c r="I94" s="114">
        <v>315</v>
      </c>
      <c r="J94" s="115">
        <v>243</v>
      </c>
      <c r="K94" s="53" t="s">
        <v>192</v>
      </c>
      <c r="L94" s="116">
        <v>2460</v>
      </c>
      <c r="M94" s="114">
        <v>3550</v>
      </c>
      <c r="N94" s="115"/>
      <c r="O94" s="117"/>
      <c r="P94" s="53" t="s">
        <v>431</v>
      </c>
      <c r="Q94" s="124"/>
      <c r="R94" s="53" t="s">
        <v>432</v>
      </c>
      <c r="S94" s="4"/>
    </row>
    <row r="95" spans="2:19" x14ac:dyDescent="0.25">
      <c r="B95" s="4"/>
      <c r="C95" s="53" t="s">
        <v>433</v>
      </c>
      <c r="D95" s="53" t="s">
        <v>35</v>
      </c>
      <c r="E95" s="53" t="s">
        <v>434</v>
      </c>
      <c r="F95" s="53" t="s">
        <v>435</v>
      </c>
      <c r="G95" s="85" t="s">
        <v>436</v>
      </c>
      <c r="H95" s="113">
        <v>268</v>
      </c>
      <c r="I95" s="114">
        <v>466</v>
      </c>
      <c r="J95" s="115">
        <v>300</v>
      </c>
      <c r="K95" s="53" t="s">
        <v>51</v>
      </c>
      <c r="L95" s="116">
        <v>2460</v>
      </c>
      <c r="M95" s="114">
        <v>3550</v>
      </c>
      <c r="N95" s="115"/>
      <c r="O95" s="117"/>
      <c r="P95" s="53" t="s">
        <v>32</v>
      </c>
      <c r="Q95" s="124"/>
      <c r="R95" s="53" t="s">
        <v>437</v>
      </c>
      <c r="S95" s="4"/>
    </row>
    <row r="96" spans="2:19" x14ac:dyDescent="0.25">
      <c r="B96" s="4"/>
      <c r="C96" s="53" t="s">
        <v>438</v>
      </c>
      <c r="D96" s="53" t="s">
        <v>20</v>
      </c>
      <c r="E96" s="53"/>
      <c r="F96" s="53" t="s">
        <v>439</v>
      </c>
      <c r="G96" s="85" t="s">
        <v>440</v>
      </c>
      <c r="H96" s="113"/>
      <c r="I96" s="114"/>
      <c r="J96" s="115"/>
      <c r="K96" s="82" t="s">
        <v>182</v>
      </c>
      <c r="L96" s="116">
        <v>2968</v>
      </c>
      <c r="M96" s="114">
        <v>3893</v>
      </c>
      <c r="N96" s="115"/>
      <c r="O96" s="117"/>
      <c r="P96" s="53" t="s">
        <v>25</v>
      </c>
      <c r="Q96" s="124" t="s">
        <v>177</v>
      </c>
      <c r="R96" s="53" t="s">
        <v>441</v>
      </c>
      <c r="S96" s="4"/>
    </row>
    <row r="97" spans="2:19" x14ac:dyDescent="0.25">
      <c r="B97" s="4"/>
      <c r="C97" s="53" t="s">
        <v>442</v>
      </c>
      <c r="D97" s="53" t="s">
        <v>35</v>
      </c>
      <c r="E97" s="53" t="s">
        <v>443</v>
      </c>
      <c r="F97" s="53" t="s">
        <v>444</v>
      </c>
      <c r="G97" s="85" t="s">
        <v>445</v>
      </c>
      <c r="H97" s="113">
        <v>250</v>
      </c>
      <c r="I97" s="114">
        <v>454</v>
      </c>
      <c r="J97" s="115">
        <v>278</v>
      </c>
      <c r="K97" s="53" t="s">
        <v>82</v>
      </c>
      <c r="L97" s="116">
        <v>2460</v>
      </c>
      <c r="M97" s="114">
        <v>3550</v>
      </c>
      <c r="N97" s="115"/>
      <c r="O97" s="117"/>
      <c r="P97" s="53" t="s">
        <v>32</v>
      </c>
      <c r="Q97" s="124"/>
      <c r="R97" s="53" t="s">
        <v>446</v>
      </c>
      <c r="S97" s="4"/>
    </row>
    <row r="98" spans="2:19" x14ac:dyDescent="0.25">
      <c r="B98" s="4"/>
      <c r="C98" s="53" t="s">
        <v>447</v>
      </c>
      <c r="D98" s="53" t="s">
        <v>20</v>
      </c>
      <c r="E98" s="53" t="s">
        <v>448</v>
      </c>
      <c r="F98" s="53" t="s">
        <v>449</v>
      </c>
      <c r="G98" s="85" t="s">
        <v>354</v>
      </c>
      <c r="H98" s="113"/>
      <c r="I98" s="114"/>
      <c r="J98" s="115"/>
      <c r="K98" s="53" t="s">
        <v>31</v>
      </c>
      <c r="L98" s="116">
        <v>2460</v>
      </c>
      <c r="M98" s="114">
        <v>3550</v>
      </c>
      <c r="N98" s="115"/>
      <c r="O98" s="117"/>
      <c r="P98" s="53" t="s">
        <v>25</v>
      </c>
      <c r="Q98" s="124"/>
      <c r="R98" s="53"/>
      <c r="S98" s="4"/>
    </row>
    <row r="99" spans="2:19" x14ac:dyDescent="0.25">
      <c r="B99" s="4"/>
      <c r="C99" s="53" t="s">
        <v>450</v>
      </c>
      <c r="D99" s="53" t="s">
        <v>35</v>
      </c>
      <c r="E99" s="53" t="s">
        <v>451</v>
      </c>
      <c r="F99" s="53" t="s">
        <v>452</v>
      </c>
      <c r="G99" s="85" t="s">
        <v>453</v>
      </c>
      <c r="H99" s="113">
        <v>243</v>
      </c>
      <c r="I99" s="114">
        <v>386</v>
      </c>
      <c r="J99" s="115">
        <v>273</v>
      </c>
      <c r="K99" s="53" t="s">
        <v>206</v>
      </c>
      <c r="L99" s="116">
        <v>2460</v>
      </c>
      <c r="M99" s="114">
        <v>3550</v>
      </c>
      <c r="N99" s="115"/>
      <c r="O99" s="117"/>
      <c r="P99" s="53" t="s">
        <v>25</v>
      </c>
      <c r="Q99" s="124"/>
      <c r="R99" s="53"/>
      <c r="S99" s="4"/>
    </row>
    <row r="100" spans="2:19" x14ac:dyDescent="0.25">
      <c r="B100" s="4"/>
      <c r="C100" s="53" t="s">
        <v>454</v>
      </c>
      <c r="D100" s="53" t="s">
        <v>35</v>
      </c>
      <c r="E100" s="53" t="s">
        <v>455</v>
      </c>
      <c r="F100" s="85" t="s">
        <v>456</v>
      </c>
      <c r="G100" s="85" t="s">
        <v>457</v>
      </c>
      <c r="H100" s="113">
        <v>196</v>
      </c>
      <c r="I100" s="114">
        <v>354</v>
      </c>
      <c r="J100" s="115">
        <v>222</v>
      </c>
      <c r="K100" s="53" t="s">
        <v>166</v>
      </c>
      <c r="L100" s="116">
        <v>2460</v>
      </c>
      <c r="M100" s="114">
        <v>3550</v>
      </c>
      <c r="N100" s="115"/>
      <c r="O100" s="117"/>
      <c r="P100" s="53" t="s">
        <v>32</v>
      </c>
      <c r="Q100" s="124"/>
      <c r="R100" s="53" t="s">
        <v>458</v>
      </c>
      <c r="S100" s="4"/>
    </row>
    <row r="101" spans="2:19" x14ac:dyDescent="0.25">
      <c r="B101" s="4"/>
      <c r="C101" s="53" t="s">
        <v>459</v>
      </c>
      <c r="D101" s="53" t="s">
        <v>35</v>
      </c>
      <c r="E101" s="53" t="s">
        <v>460</v>
      </c>
      <c r="F101" s="85" t="s">
        <v>461</v>
      </c>
      <c r="G101" s="85" t="s">
        <v>457</v>
      </c>
      <c r="H101" s="113">
        <v>255</v>
      </c>
      <c r="I101" s="114">
        <v>459</v>
      </c>
      <c r="J101" s="115">
        <v>285</v>
      </c>
      <c r="K101" s="53" t="s">
        <v>166</v>
      </c>
      <c r="L101" s="116">
        <v>2460</v>
      </c>
      <c r="M101" s="114">
        <v>3550</v>
      </c>
      <c r="N101" s="115"/>
      <c r="O101" s="117"/>
      <c r="P101" s="53" t="s">
        <v>32</v>
      </c>
      <c r="Q101" s="124"/>
      <c r="R101" s="53" t="s">
        <v>462</v>
      </c>
      <c r="S101" s="4"/>
    </row>
    <row r="102" spans="2:19" x14ac:dyDescent="0.25">
      <c r="B102" s="4"/>
      <c r="C102" s="53" t="s">
        <v>463</v>
      </c>
      <c r="D102" s="53" t="s">
        <v>20</v>
      </c>
      <c r="E102" s="53"/>
      <c r="F102" s="53" t="s">
        <v>464</v>
      </c>
      <c r="G102" s="85" t="s">
        <v>176</v>
      </c>
      <c r="H102" s="113"/>
      <c r="I102" s="114"/>
      <c r="J102" s="115"/>
      <c r="K102" s="82" t="s">
        <v>182</v>
      </c>
      <c r="L102" s="116">
        <v>2968</v>
      </c>
      <c r="M102" s="114">
        <v>3893</v>
      </c>
      <c r="N102" s="115"/>
      <c r="O102" s="117"/>
      <c r="P102" s="53" t="s">
        <v>25</v>
      </c>
      <c r="Q102" s="124" t="s">
        <v>177</v>
      </c>
      <c r="R102" s="53" t="s">
        <v>465</v>
      </c>
      <c r="S102" s="4"/>
    </row>
    <row r="103" spans="2:19" x14ac:dyDescent="0.25">
      <c r="B103" s="4"/>
      <c r="C103" s="53" t="s">
        <v>466</v>
      </c>
      <c r="D103" s="53" t="s">
        <v>20</v>
      </c>
      <c r="E103" s="53"/>
      <c r="F103" s="53" t="s">
        <v>467</v>
      </c>
      <c r="G103" s="85" t="s">
        <v>349</v>
      </c>
      <c r="H103" s="113"/>
      <c r="I103" s="114"/>
      <c r="J103" s="115"/>
      <c r="K103" s="82" t="s">
        <v>182</v>
      </c>
      <c r="L103" s="116">
        <v>2968</v>
      </c>
      <c r="M103" s="114">
        <v>3893</v>
      </c>
      <c r="N103" s="115"/>
      <c r="O103" s="117"/>
      <c r="P103" s="53" t="s">
        <v>25</v>
      </c>
      <c r="Q103" s="124" t="s">
        <v>177</v>
      </c>
      <c r="R103" s="53" t="s">
        <v>468</v>
      </c>
      <c r="S103" s="4"/>
    </row>
    <row r="104" spans="2:19" x14ac:dyDescent="0.25">
      <c r="B104" s="4"/>
      <c r="C104" s="53" t="s">
        <v>469</v>
      </c>
      <c r="D104" s="53" t="s">
        <v>35</v>
      </c>
      <c r="E104" s="53"/>
      <c r="F104" s="85" t="s">
        <v>470</v>
      </c>
      <c r="G104" s="85" t="s">
        <v>471</v>
      </c>
      <c r="H104" s="113">
        <v>174</v>
      </c>
      <c r="I104" s="114">
        <v>286</v>
      </c>
      <c r="J104" s="115">
        <v>194</v>
      </c>
      <c r="K104" s="53" t="s">
        <v>321</v>
      </c>
      <c r="L104" s="116">
        <v>2460</v>
      </c>
      <c r="M104" s="114">
        <v>3550</v>
      </c>
      <c r="N104" s="115"/>
      <c r="O104" s="117"/>
      <c r="P104" s="53" t="s">
        <v>25</v>
      </c>
      <c r="Q104" s="124"/>
      <c r="R104" s="53" t="s">
        <v>472</v>
      </c>
      <c r="S104" s="4"/>
    </row>
    <row r="105" spans="2:19" x14ac:dyDescent="0.25">
      <c r="B105" s="4"/>
      <c r="C105" s="53" t="s">
        <v>473</v>
      </c>
      <c r="D105" s="53" t="s">
        <v>35</v>
      </c>
      <c r="E105" s="53" t="s">
        <v>474</v>
      </c>
      <c r="F105" s="53" t="s">
        <v>475</v>
      </c>
      <c r="G105" s="85" t="s">
        <v>384</v>
      </c>
      <c r="H105" s="113">
        <v>235</v>
      </c>
      <c r="I105" s="114">
        <v>429</v>
      </c>
      <c r="J105" s="115">
        <v>264</v>
      </c>
      <c r="K105" s="53" t="s">
        <v>82</v>
      </c>
      <c r="L105" s="116">
        <v>2460</v>
      </c>
      <c r="M105" s="114">
        <v>3550</v>
      </c>
      <c r="N105" s="115"/>
      <c r="O105" s="117"/>
      <c r="P105" s="53" t="s">
        <v>25</v>
      </c>
      <c r="Q105" s="124"/>
      <c r="R105" s="53" t="s">
        <v>476</v>
      </c>
      <c r="S105" s="4"/>
    </row>
    <row r="106" spans="2:19" x14ac:dyDescent="0.25">
      <c r="B106" s="4"/>
      <c r="C106" s="53" t="s">
        <v>477</v>
      </c>
      <c r="D106" s="53" t="s">
        <v>35</v>
      </c>
      <c r="E106" s="53" t="s">
        <v>478</v>
      </c>
      <c r="F106" s="85" t="s">
        <v>479</v>
      </c>
      <c r="G106" s="85" t="s">
        <v>239</v>
      </c>
      <c r="H106" s="113">
        <v>95</v>
      </c>
      <c r="I106" s="114">
        <v>147</v>
      </c>
      <c r="J106" s="115">
        <v>109</v>
      </c>
      <c r="K106" s="53" t="s">
        <v>166</v>
      </c>
      <c r="L106" s="116">
        <v>2460</v>
      </c>
      <c r="M106" s="114">
        <v>3550</v>
      </c>
      <c r="N106" s="115"/>
      <c r="O106" s="117"/>
      <c r="P106" s="53" t="s">
        <v>25</v>
      </c>
      <c r="Q106" s="124"/>
      <c r="R106" s="53"/>
      <c r="S106" s="4"/>
    </row>
    <row r="107" spans="2:19" x14ac:dyDescent="0.25">
      <c r="B107" s="4"/>
      <c r="C107" s="53" t="s">
        <v>480</v>
      </c>
      <c r="D107" s="53" t="s">
        <v>35</v>
      </c>
      <c r="E107" s="53" t="s">
        <v>481</v>
      </c>
      <c r="F107" s="53" t="s">
        <v>482</v>
      </c>
      <c r="G107" s="85" t="s">
        <v>483</v>
      </c>
      <c r="H107" s="113">
        <v>241</v>
      </c>
      <c r="I107" s="114">
        <v>413</v>
      </c>
      <c r="J107" s="115">
        <v>268</v>
      </c>
      <c r="K107" s="53" t="s">
        <v>82</v>
      </c>
      <c r="L107" s="116">
        <v>2460</v>
      </c>
      <c r="M107" s="114">
        <v>3550</v>
      </c>
      <c r="N107" s="115"/>
      <c r="O107" s="117"/>
      <c r="P107" s="53" t="s">
        <v>25</v>
      </c>
      <c r="Q107" s="124"/>
      <c r="R107" s="53"/>
      <c r="S107" s="4"/>
    </row>
    <row r="108" spans="2:19" x14ac:dyDescent="0.25">
      <c r="B108" s="4"/>
      <c r="C108" s="53" t="s">
        <v>484</v>
      </c>
      <c r="D108" s="53" t="s">
        <v>20</v>
      </c>
      <c r="E108" s="53" t="s">
        <v>485</v>
      </c>
      <c r="F108" s="53" t="s">
        <v>486</v>
      </c>
      <c r="G108" s="85" t="s">
        <v>487</v>
      </c>
      <c r="H108" s="113"/>
      <c r="I108" s="114"/>
      <c r="J108" s="115"/>
      <c r="K108" s="82" t="s">
        <v>57</v>
      </c>
      <c r="L108" s="116">
        <v>2460</v>
      </c>
      <c r="M108" s="114">
        <v>3550</v>
      </c>
      <c r="N108" s="115"/>
      <c r="O108" s="117"/>
      <c r="P108" s="53" t="s">
        <v>25</v>
      </c>
      <c r="Q108" s="124"/>
      <c r="R108" s="53"/>
      <c r="S108" s="4"/>
    </row>
    <row r="109" spans="2:19" x14ac:dyDescent="0.25">
      <c r="B109" s="4"/>
      <c r="C109" s="53" t="s">
        <v>488</v>
      </c>
      <c r="D109" s="53" t="s">
        <v>20</v>
      </c>
      <c r="E109" s="53"/>
      <c r="F109" s="53" t="s">
        <v>489</v>
      </c>
      <c r="G109" s="85" t="s">
        <v>349</v>
      </c>
      <c r="H109" s="113"/>
      <c r="I109" s="114"/>
      <c r="J109" s="115"/>
      <c r="K109" s="53" t="s">
        <v>490</v>
      </c>
      <c r="L109" s="116">
        <v>2460</v>
      </c>
      <c r="M109" s="114">
        <v>3550</v>
      </c>
      <c r="N109" s="115"/>
      <c r="O109" s="117"/>
      <c r="P109" s="53" t="s">
        <v>25</v>
      </c>
      <c r="Q109" s="124" t="s">
        <v>177</v>
      </c>
      <c r="R109" s="53"/>
      <c r="S109" s="4"/>
    </row>
    <row r="110" spans="2:19" x14ac:dyDescent="0.25">
      <c r="B110" s="4"/>
      <c r="C110" s="53" t="s">
        <v>491</v>
      </c>
      <c r="D110" s="53" t="s">
        <v>20</v>
      </c>
      <c r="E110" s="53"/>
      <c r="F110" s="53" t="s">
        <v>492</v>
      </c>
      <c r="G110" s="85" t="s">
        <v>349</v>
      </c>
      <c r="H110" s="113"/>
      <c r="I110" s="114"/>
      <c r="J110" s="115"/>
      <c r="K110" s="53" t="s">
        <v>57</v>
      </c>
      <c r="L110" s="116">
        <v>2460</v>
      </c>
      <c r="M110" s="114">
        <v>3550</v>
      </c>
      <c r="N110" s="115"/>
      <c r="O110" s="117"/>
      <c r="P110" s="53" t="s">
        <v>25</v>
      </c>
      <c r="Q110" s="124" t="s">
        <v>177</v>
      </c>
      <c r="R110" s="53"/>
      <c r="S110" s="4"/>
    </row>
    <row r="111" spans="2:19" x14ac:dyDescent="0.25">
      <c r="B111" s="4"/>
      <c r="C111" s="53" t="s">
        <v>493</v>
      </c>
      <c r="D111" s="53" t="s">
        <v>20</v>
      </c>
      <c r="E111" s="53"/>
      <c r="F111" s="53" t="s">
        <v>494</v>
      </c>
      <c r="G111" s="85" t="s">
        <v>440</v>
      </c>
      <c r="H111" s="113"/>
      <c r="I111" s="114"/>
      <c r="J111" s="115"/>
      <c r="K111" s="82" t="s">
        <v>63</v>
      </c>
      <c r="L111" s="116">
        <v>2968</v>
      </c>
      <c r="M111" s="114">
        <v>3893</v>
      </c>
      <c r="N111" s="115"/>
      <c r="O111" s="117"/>
      <c r="P111" s="53" t="s">
        <v>25</v>
      </c>
      <c r="Q111" s="124" t="s">
        <v>177</v>
      </c>
      <c r="R111" s="53" t="s">
        <v>441</v>
      </c>
      <c r="S111" s="4"/>
    </row>
    <row r="112" spans="2:19" x14ac:dyDescent="0.25">
      <c r="B112" s="4"/>
      <c r="C112" s="53" t="s">
        <v>495</v>
      </c>
      <c r="D112" s="53" t="s">
        <v>35</v>
      </c>
      <c r="E112" s="53" t="s">
        <v>496</v>
      </c>
      <c r="F112" s="53" t="s">
        <v>497</v>
      </c>
      <c r="G112" s="85" t="s">
        <v>498</v>
      </c>
      <c r="H112" s="113">
        <v>183</v>
      </c>
      <c r="I112" s="114">
        <v>300</v>
      </c>
      <c r="J112" s="115">
        <v>206</v>
      </c>
      <c r="K112" s="53" t="s">
        <v>289</v>
      </c>
      <c r="L112" s="116">
        <v>2460</v>
      </c>
      <c r="M112" s="114">
        <v>3550</v>
      </c>
      <c r="N112" s="115"/>
      <c r="O112" s="117"/>
      <c r="P112" s="53" t="s">
        <v>25</v>
      </c>
      <c r="Q112" s="124"/>
      <c r="R112" s="53" t="s">
        <v>499</v>
      </c>
      <c r="S112" s="4"/>
    </row>
    <row r="113" spans="2:19" x14ac:dyDescent="0.25">
      <c r="B113" s="4"/>
      <c r="C113" s="53" t="s">
        <v>500</v>
      </c>
      <c r="D113" s="53" t="s">
        <v>20</v>
      </c>
      <c r="E113" s="53"/>
      <c r="F113" s="53" t="s">
        <v>501</v>
      </c>
      <c r="G113" s="85" t="s">
        <v>349</v>
      </c>
      <c r="H113" s="113"/>
      <c r="I113" s="114"/>
      <c r="J113" s="115"/>
      <c r="K113" s="53" t="s">
        <v>215</v>
      </c>
      <c r="L113" s="116">
        <v>2460</v>
      </c>
      <c r="M113" s="114">
        <v>3550</v>
      </c>
      <c r="N113" s="115"/>
      <c r="O113" s="117"/>
      <c r="P113" s="53" t="s">
        <v>25</v>
      </c>
      <c r="Q113" s="124" t="s">
        <v>177</v>
      </c>
      <c r="R113" s="53"/>
      <c r="S113" s="4"/>
    </row>
    <row r="114" spans="2:19" x14ac:dyDescent="0.25">
      <c r="B114" s="4"/>
      <c r="C114" s="53" t="s">
        <v>502</v>
      </c>
      <c r="D114" s="53" t="s">
        <v>35</v>
      </c>
      <c r="E114" s="53" t="s">
        <v>503</v>
      </c>
      <c r="F114" s="53" t="s">
        <v>504</v>
      </c>
      <c r="G114" s="85" t="s">
        <v>505</v>
      </c>
      <c r="H114" s="113">
        <v>152</v>
      </c>
      <c r="I114" s="114">
        <v>305</v>
      </c>
      <c r="J114" s="115">
        <v>170</v>
      </c>
      <c r="K114" s="53" t="s">
        <v>270</v>
      </c>
      <c r="L114" s="116">
        <v>2460</v>
      </c>
      <c r="M114" s="114">
        <v>3550</v>
      </c>
      <c r="N114" s="115"/>
      <c r="O114" s="117"/>
      <c r="P114" s="53" t="s">
        <v>25</v>
      </c>
      <c r="Q114" s="124"/>
      <c r="R114" s="53" t="s">
        <v>506</v>
      </c>
      <c r="S114" s="4"/>
    </row>
    <row r="115" spans="2:19" x14ac:dyDescent="0.25">
      <c r="B115" s="4"/>
      <c r="C115" s="53" t="s">
        <v>507</v>
      </c>
      <c r="D115" s="53" t="s">
        <v>20</v>
      </c>
      <c r="E115" s="53" t="s">
        <v>508</v>
      </c>
      <c r="F115" s="53" t="s">
        <v>509</v>
      </c>
      <c r="G115" s="85" t="s">
        <v>329</v>
      </c>
      <c r="H115" s="113"/>
      <c r="I115" s="114"/>
      <c r="J115" s="115"/>
      <c r="K115" s="82" t="s">
        <v>57</v>
      </c>
      <c r="L115" s="116">
        <v>2460</v>
      </c>
      <c r="M115" s="114">
        <v>3550</v>
      </c>
      <c r="N115" s="115"/>
      <c r="O115" s="117"/>
      <c r="P115" s="53" t="s">
        <v>25</v>
      </c>
      <c r="Q115" s="124"/>
      <c r="R115" s="53"/>
      <c r="S115" s="4"/>
    </row>
    <row r="116" spans="2:19" x14ac:dyDescent="0.25">
      <c r="B116" s="4"/>
      <c r="C116" s="53" t="s">
        <v>510</v>
      </c>
      <c r="D116" s="53" t="s">
        <v>35</v>
      </c>
      <c r="E116" s="53" t="s">
        <v>512</v>
      </c>
      <c r="F116" s="53" t="s">
        <v>513</v>
      </c>
      <c r="G116" s="85" t="s">
        <v>514</v>
      </c>
      <c r="H116" s="113">
        <v>760</v>
      </c>
      <c r="I116" s="114">
        <v>950</v>
      </c>
      <c r="J116" s="115">
        <v>902</v>
      </c>
      <c r="K116" s="53" t="s">
        <v>192</v>
      </c>
      <c r="L116" s="116">
        <v>2460</v>
      </c>
      <c r="M116" s="114">
        <v>3550</v>
      </c>
      <c r="N116" s="115"/>
      <c r="O116" s="117"/>
      <c r="P116" s="53" t="s">
        <v>32</v>
      </c>
      <c r="Q116" s="124"/>
      <c r="R116" s="53" t="s">
        <v>515</v>
      </c>
      <c r="S116" s="4"/>
    </row>
    <row r="117" spans="2:19" x14ac:dyDescent="0.25">
      <c r="B117" s="4"/>
      <c r="C117" s="53" t="s">
        <v>516</v>
      </c>
      <c r="D117" s="53" t="s">
        <v>35</v>
      </c>
      <c r="E117" s="53" t="s">
        <v>517</v>
      </c>
      <c r="F117" s="53" t="s">
        <v>518</v>
      </c>
      <c r="G117" s="85" t="s">
        <v>519</v>
      </c>
      <c r="H117" s="113">
        <v>249</v>
      </c>
      <c r="I117" s="114">
        <v>413</v>
      </c>
      <c r="J117" s="115">
        <v>279</v>
      </c>
      <c r="K117" s="53" t="s">
        <v>520</v>
      </c>
      <c r="L117" s="116">
        <v>2460</v>
      </c>
      <c r="M117" s="114">
        <v>3550</v>
      </c>
      <c r="N117" s="115"/>
      <c r="O117" s="117"/>
      <c r="P117" s="53" t="s">
        <v>25</v>
      </c>
      <c r="Q117" s="124"/>
      <c r="R117" s="53"/>
      <c r="S117" s="4"/>
    </row>
    <row r="118" spans="2:19" x14ac:dyDescent="0.25">
      <c r="B118" s="4"/>
      <c r="C118" s="53" t="s">
        <v>521</v>
      </c>
      <c r="D118" s="53" t="s">
        <v>35</v>
      </c>
      <c r="E118" s="53" t="s">
        <v>522</v>
      </c>
      <c r="F118" s="53" t="s">
        <v>523</v>
      </c>
      <c r="G118" s="85" t="s">
        <v>384</v>
      </c>
      <c r="H118" s="113">
        <v>141</v>
      </c>
      <c r="I118" s="114">
        <v>199</v>
      </c>
      <c r="J118" s="115">
        <v>158</v>
      </c>
      <c r="K118" s="53" t="s">
        <v>524</v>
      </c>
      <c r="L118" s="116">
        <v>2460</v>
      </c>
      <c r="M118" s="114">
        <v>3550</v>
      </c>
      <c r="N118" s="115"/>
      <c r="O118" s="117"/>
      <c r="P118" s="53" t="s">
        <v>25</v>
      </c>
      <c r="Q118" s="124"/>
      <c r="R118" s="53"/>
      <c r="S118" s="4"/>
    </row>
    <row r="119" spans="2:19" x14ac:dyDescent="0.25">
      <c r="B119" s="4"/>
      <c r="C119" s="53" t="s">
        <v>525</v>
      </c>
      <c r="D119" s="53" t="s">
        <v>35</v>
      </c>
      <c r="E119" s="53" t="s">
        <v>526</v>
      </c>
      <c r="F119" s="85" t="s">
        <v>527</v>
      </c>
      <c r="G119" s="85" t="s">
        <v>528</v>
      </c>
      <c r="H119" s="113">
        <v>128</v>
      </c>
      <c r="I119" s="114">
        <v>233</v>
      </c>
      <c r="J119" s="115">
        <v>143</v>
      </c>
      <c r="K119" s="53" t="s">
        <v>57</v>
      </c>
      <c r="L119" s="116">
        <v>2460</v>
      </c>
      <c r="M119" s="114">
        <v>3550</v>
      </c>
      <c r="N119" s="115"/>
      <c r="O119" s="117"/>
      <c r="P119" s="53" t="s">
        <v>25</v>
      </c>
      <c r="Q119" s="124"/>
      <c r="R119" s="53" t="s">
        <v>529</v>
      </c>
      <c r="S119" s="4"/>
    </row>
    <row r="120" spans="2:19" x14ac:dyDescent="0.25">
      <c r="B120" s="4"/>
      <c r="C120" s="53" t="s">
        <v>530</v>
      </c>
      <c r="D120" s="53" t="s">
        <v>35</v>
      </c>
      <c r="E120" s="53" t="s">
        <v>531</v>
      </c>
      <c r="F120" s="53" t="s">
        <v>532</v>
      </c>
      <c r="G120" s="85" t="s">
        <v>533</v>
      </c>
      <c r="H120" s="113">
        <v>395</v>
      </c>
      <c r="I120" s="114">
        <v>511</v>
      </c>
      <c r="J120" s="115">
        <v>442</v>
      </c>
      <c r="K120" s="53" t="s">
        <v>182</v>
      </c>
      <c r="L120" s="116">
        <v>2460</v>
      </c>
      <c r="M120" s="114">
        <v>3550</v>
      </c>
      <c r="N120" s="115"/>
      <c r="O120" s="117"/>
      <c r="P120" s="53" t="s">
        <v>32</v>
      </c>
      <c r="Q120" s="124"/>
      <c r="R120" s="53"/>
      <c r="S120" s="4"/>
    </row>
    <row r="121" spans="2:19" x14ac:dyDescent="0.25">
      <c r="B121" s="4"/>
      <c r="C121" s="53" t="s">
        <v>534</v>
      </c>
      <c r="D121" s="53" t="s">
        <v>20</v>
      </c>
      <c r="E121" s="53" t="s">
        <v>535</v>
      </c>
      <c r="F121" s="53" t="s">
        <v>536</v>
      </c>
      <c r="G121" s="85" t="s">
        <v>537</v>
      </c>
      <c r="H121" s="113"/>
      <c r="I121" s="114"/>
      <c r="J121" s="115"/>
      <c r="K121" s="82" t="s">
        <v>57</v>
      </c>
      <c r="L121" s="116">
        <v>2460</v>
      </c>
      <c r="M121" s="114">
        <v>3550</v>
      </c>
      <c r="N121" s="115"/>
      <c r="O121" s="117"/>
      <c r="P121" s="53" t="s">
        <v>25</v>
      </c>
      <c r="Q121" s="53">
        <v>2023</v>
      </c>
      <c r="R121" s="53"/>
      <c r="S121" s="4"/>
    </row>
    <row r="122" spans="2:19" x14ac:dyDescent="0.25">
      <c r="B122" s="4"/>
      <c r="C122" s="53" t="s">
        <v>538</v>
      </c>
      <c r="D122" s="53" t="s">
        <v>35</v>
      </c>
      <c r="E122" s="53" t="s">
        <v>539</v>
      </c>
      <c r="F122" s="53" t="s">
        <v>540</v>
      </c>
      <c r="G122" s="85" t="s">
        <v>541</v>
      </c>
      <c r="H122" s="113">
        <v>685</v>
      </c>
      <c r="I122" s="114">
        <v>869</v>
      </c>
      <c r="J122" s="115">
        <v>772</v>
      </c>
      <c r="K122" s="53" t="s">
        <v>182</v>
      </c>
      <c r="L122" s="116">
        <v>2460</v>
      </c>
      <c r="M122" s="114">
        <v>3550</v>
      </c>
      <c r="N122" s="115"/>
      <c r="O122" s="117"/>
      <c r="P122" s="53" t="s">
        <v>25</v>
      </c>
      <c r="Q122" s="124"/>
      <c r="R122" s="53" t="s">
        <v>542</v>
      </c>
      <c r="S122" s="4"/>
    </row>
    <row r="123" spans="2:19" x14ac:dyDescent="0.25">
      <c r="B123" s="4"/>
      <c r="C123" s="53" t="s">
        <v>543</v>
      </c>
      <c r="D123" s="53" t="s">
        <v>35</v>
      </c>
      <c r="E123" s="53" t="s">
        <v>544</v>
      </c>
      <c r="F123" s="53" t="s">
        <v>545</v>
      </c>
      <c r="G123" s="85" t="s">
        <v>546</v>
      </c>
      <c r="H123" s="113">
        <v>177</v>
      </c>
      <c r="I123" s="114">
        <v>283</v>
      </c>
      <c r="J123" s="115">
        <v>196</v>
      </c>
      <c r="K123" s="53" t="s">
        <v>215</v>
      </c>
      <c r="L123" s="116">
        <v>2460</v>
      </c>
      <c r="M123" s="114">
        <v>3550</v>
      </c>
      <c r="N123" s="115"/>
      <c r="O123" s="117"/>
      <c r="P123" s="53" t="s">
        <v>32</v>
      </c>
      <c r="Q123" s="124"/>
      <c r="R123" s="53"/>
      <c r="S123" s="4"/>
    </row>
    <row r="124" spans="2:19" x14ac:dyDescent="0.25">
      <c r="B124" s="4"/>
      <c r="C124" s="53" t="s">
        <v>547</v>
      </c>
      <c r="D124" s="53" t="s">
        <v>20</v>
      </c>
      <c r="E124" s="53" t="s">
        <v>548</v>
      </c>
      <c r="F124" s="53" t="s">
        <v>549</v>
      </c>
      <c r="G124" s="85" t="s">
        <v>306</v>
      </c>
      <c r="H124" s="113"/>
      <c r="I124" s="114"/>
      <c r="J124" s="115"/>
      <c r="K124" s="53" t="s">
        <v>321</v>
      </c>
      <c r="L124" s="116">
        <v>2460</v>
      </c>
      <c r="M124" s="114">
        <v>3550</v>
      </c>
      <c r="N124" s="115"/>
      <c r="O124" s="117"/>
      <c r="P124" s="53" t="s">
        <v>25</v>
      </c>
      <c r="Q124" s="124"/>
      <c r="R124" s="53"/>
      <c r="S124" s="4"/>
    </row>
    <row r="125" spans="2:19" x14ac:dyDescent="0.25">
      <c r="B125" s="4"/>
      <c r="C125" s="53" t="s">
        <v>550</v>
      </c>
      <c r="D125" s="53" t="s">
        <v>35</v>
      </c>
      <c r="E125" s="53" t="s">
        <v>551</v>
      </c>
      <c r="F125" s="53" t="s">
        <v>552</v>
      </c>
      <c r="G125" s="85" t="s">
        <v>553</v>
      </c>
      <c r="H125" s="113">
        <v>1016</v>
      </c>
      <c r="I125" s="114">
        <v>1626</v>
      </c>
      <c r="J125" s="115">
        <v>1310</v>
      </c>
      <c r="K125" s="53" t="s">
        <v>192</v>
      </c>
      <c r="L125" s="116">
        <v>2320</v>
      </c>
      <c r="M125" s="114">
        <v>3450</v>
      </c>
      <c r="N125" s="115">
        <v>2700</v>
      </c>
      <c r="O125" s="117"/>
      <c r="P125" s="53" t="s">
        <v>554</v>
      </c>
      <c r="Q125" s="124"/>
      <c r="R125" s="53"/>
      <c r="S125" s="4"/>
    </row>
    <row r="126" spans="2:19" x14ac:dyDescent="0.25">
      <c r="B126" s="4"/>
      <c r="C126" s="53" t="s">
        <v>555</v>
      </c>
      <c r="D126" s="53" t="s">
        <v>35</v>
      </c>
      <c r="E126" s="53" t="s">
        <v>556</v>
      </c>
      <c r="F126" s="53" t="s">
        <v>557</v>
      </c>
      <c r="G126" s="85" t="s">
        <v>537</v>
      </c>
      <c r="H126" s="113">
        <v>260</v>
      </c>
      <c r="I126" s="114">
        <v>442</v>
      </c>
      <c r="J126" s="115">
        <v>290</v>
      </c>
      <c r="K126" s="53" t="s">
        <v>82</v>
      </c>
      <c r="L126" s="116">
        <v>2460</v>
      </c>
      <c r="M126" s="114">
        <v>3550</v>
      </c>
      <c r="N126" s="115"/>
      <c r="O126" s="117"/>
      <c r="P126" s="53" t="s">
        <v>32</v>
      </c>
      <c r="Q126" s="124"/>
      <c r="R126" s="53"/>
      <c r="S126" s="4"/>
    </row>
    <row r="127" spans="2:19" x14ac:dyDescent="0.25">
      <c r="B127" s="4"/>
      <c r="C127" s="53" t="s">
        <v>558</v>
      </c>
      <c r="D127" s="53" t="s">
        <v>35</v>
      </c>
      <c r="E127" s="53" t="s">
        <v>559</v>
      </c>
      <c r="F127" s="53" t="s">
        <v>560</v>
      </c>
      <c r="G127" s="85" t="s">
        <v>561</v>
      </c>
      <c r="H127" s="113">
        <v>567</v>
      </c>
      <c r="I127" s="114">
        <v>982</v>
      </c>
      <c r="J127" s="115">
        <v>634</v>
      </c>
      <c r="K127" s="53" t="s">
        <v>192</v>
      </c>
      <c r="L127" s="116">
        <v>2460</v>
      </c>
      <c r="M127" s="114">
        <v>3550</v>
      </c>
      <c r="N127" s="115"/>
      <c r="O127" s="117"/>
      <c r="P127" s="53" t="s">
        <v>32</v>
      </c>
      <c r="Q127" s="124"/>
      <c r="R127" s="53"/>
      <c r="S127" s="4"/>
    </row>
    <row r="128" spans="2:19" x14ac:dyDescent="0.25">
      <c r="B128" s="4"/>
      <c r="C128" s="53" t="s">
        <v>562</v>
      </c>
      <c r="D128" s="53" t="s">
        <v>20</v>
      </c>
      <c r="E128" s="53"/>
      <c r="F128" s="53" t="s">
        <v>563</v>
      </c>
      <c r="G128" s="85" t="s">
        <v>564</v>
      </c>
      <c r="H128" s="113"/>
      <c r="I128" s="114"/>
      <c r="J128" s="115"/>
      <c r="K128" s="53" t="s">
        <v>51</v>
      </c>
      <c r="L128" s="116">
        <v>2460</v>
      </c>
      <c r="M128" s="114">
        <v>3550</v>
      </c>
      <c r="N128" s="115"/>
      <c r="O128" s="117"/>
      <c r="P128" s="53" t="s">
        <v>25</v>
      </c>
      <c r="Q128" s="124" t="s">
        <v>177</v>
      </c>
      <c r="R128" s="53"/>
      <c r="S128" s="4"/>
    </row>
    <row r="129" spans="2:19" x14ac:dyDescent="0.25">
      <c r="B129" s="4"/>
      <c r="C129" s="53" t="s">
        <v>565</v>
      </c>
      <c r="D129" s="53" t="s">
        <v>78</v>
      </c>
      <c r="E129" s="53" t="s">
        <v>566</v>
      </c>
      <c r="F129" s="53" t="s">
        <v>567</v>
      </c>
      <c r="G129" s="85" t="s">
        <v>483</v>
      </c>
      <c r="H129" s="113">
        <v>181</v>
      </c>
      <c r="I129" s="114">
        <v>290</v>
      </c>
      <c r="J129" s="115">
        <v>202</v>
      </c>
      <c r="K129" s="53" t="s">
        <v>568</v>
      </c>
      <c r="L129" s="116">
        <v>2460</v>
      </c>
      <c r="M129" s="114">
        <v>3550</v>
      </c>
      <c r="N129" s="115"/>
      <c r="O129" s="117"/>
      <c r="P129" s="53" t="s">
        <v>32</v>
      </c>
      <c r="Q129" s="124"/>
      <c r="R129" s="53"/>
      <c r="S129" s="4"/>
    </row>
    <row r="130" spans="2:19" x14ac:dyDescent="0.25">
      <c r="B130" s="4"/>
      <c r="C130" s="53" t="s">
        <v>569</v>
      </c>
      <c r="D130" s="53" t="s">
        <v>35</v>
      </c>
      <c r="E130" s="53" t="s">
        <v>570</v>
      </c>
      <c r="F130" s="85" t="s">
        <v>571</v>
      </c>
      <c r="G130" s="85" t="s">
        <v>572</v>
      </c>
      <c r="H130" s="113">
        <v>266</v>
      </c>
      <c r="I130" s="114">
        <v>444</v>
      </c>
      <c r="J130" s="115">
        <v>298</v>
      </c>
      <c r="K130" s="53" t="s">
        <v>51</v>
      </c>
      <c r="L130" s="116">
        <v>2460</v>
      </c>
      <c r="M130" s="114">
        <v>3550</v>
      </c>
      <c r="N130" s="115"/>
      <c r="O130" s="117"/>
      <c r="P130" s="53" t="s">
        <v>32</v>
      </c>
      <c r="Q130" s="124"/>
      <c r="R130" s="53"/>
      <c r="S130" s="4"/>
    </row>
    <row r="131" spans="2:19" x14ac:dyDescent="0.25">
      <c r="B131" s="4"/>
      <c r="C131" s="53" t="s">
        <v>573</v>
      </c>
      <c r="D131" s="53" t="s">
        <v>35</v>
      </c>
      <c r="E131" s="53" t="s">
        <v>574</v>
      </c>
      <c r="F131" s="53" t="s">
        <v>575</v>
      </c>
      <c r="G131" s="85" t="s">
        <v>576</v>
      </c>
      <c r="H131" s="113">
        <v>303</v>
      </c>
      <c r="I131" s="114">
        <v>402</v>
      </c>
      <c r="J131" s="115">
        <v>480</v>
      </c>
      <c r="K131" s="53" t="s">
        <v>270</v>
      </c>
      <c r="L131" s="116">
        <v>2460</v>
      </c>
      <c r="M131" s="114">
        <v>3550</v>
      </c>
      <c r="N131" s="115"/>
      <c r="O131" s="117"/>
      <c r="P131" s="53" t="s">
        <v>32</v>
      </c>
      <c r="Q131" s="124"/>
      <c r="R131" s="53"/>
      <c r="S131" s="4"/>
    </row>
    <row r="132" spans="2:19" x14ac:dyDescent="0.25">
      <c r="B132" s="4"/>
      <c r="C132" s="53" t="s">
        <v>577</v>
      </c>
      <c r="D132" s="53" t="s">
        <v>35</v>
      </c>
      <c r="E132" s="53" t="s">
        <v>578</v>
      </c>
      <c r="F132" s="53" t="s">
        <v>579</v>
      </c>
      <c r="G132" s="85" t="s">
        <v>580</v>
      </c>
      <c r="H132" s="113">
        <v>191</v>
      </c>
      <c r="I132" s="114">
        <v>294</v>
      </c>
      <c r="J132" s="115">
        <v>213</v>
      </c>
      <c r="K132" s="53" t="s">
        <v>82</v>
      </c>
      <c r="L132" s="116">
        <v>2460</v>
      </c>
      <c r="M132" s="114">
        <v>3550</v>
      </c>
      <c r="N132" s="115"/>
      <c r="O132" s="117"/>
      <c r="P132" s="53" t="s">
        <v>25</v>
      </c>
      <c r="Q132" s="124"/>
      <c r="R132" s="53"/>
      <c r="S132" s="4"/>
    </row>
    <row r="133" spans="2:19" x14ac:dyDescent="0.25">
      <c r="B133" s="4"/>
      <c r="C133" s="53" t="s">
        <v>581</v>
      </c>
      <c r="D133" s="53" t="s">
        <v>20</v>
      </c>
      <c r="E133" s="53"/>
      <c r="F133" s="53" t="s">
        <v>582</v>
      </c>
      <c r="G133" s="85" t="s">
        <v>583</v>
      </c>
      <c r="H133" s="113"/>
      <c r="I133" s="114"/>
      <c r="J133" s="115"/>
      <c r="K133" s="53" t="s">
        <v>410</v>
      </c>
      <c r="L133" s="116">
        <v>2516</v>
      </c>
      <c r="M133" s="114">
        <v>3200</v>
      </c>
      <c r="N133" s="115"/>
      <c r="O133" s="117"/>
      <c r="P133" s="53" t="s">
        <v>25</v>
      </c>
      <c r="Q133" s="124"/>
      <c r="R133" s="53"/>
      <c r="S133" s="4"/>
    </row>
    <row r="134" spans="2:19" x14ac:dyDescent="0.25">
      <c r="B134" s="4"/>
      <c r="C134" s="53" t="s">
        <v>584</v>
      </c>
      <c r="D134" s="53" t="s">
        <v>35</v>
      </c>
      <c r="E134" s="53" t="s">
        <v>585</v>
      </c>
      <c r="F134" s="53" t="s">
        <v>586</v>
      </c>
      <c r="G134" s="85" t="s">
        <v>587</v>
      </c>
      <c r="H134" s="113">
        <v>1890</v>
      </c>
      <c r="I134" s="114">
        <v>3210</v>
      </c>
      <c r="J134" s="115">
        <v>2115</v>
      </c>
      <c r="K134" s="53" t="s">
        <v>261</v>
      </c>
      <c r="L134" s="116">
        <v>2460</v>
      </c>
      <c r="M134" s="114">
        <v>3550</v>
      </c>
      <c r="N134" s="115"/>
      <c r="O134" s="117"/>
      <c r="P134" s="53" t="s">
        <v>32</v>
      </c>
      <c r="Q134" s="124"/>
      <c r="R134" s="53" t="s">
        <v>588</v>
      </c>
      <c r="S134" s="4"/>
    </row>
    <row r="135" spans="2:19" x14ac:dyDescent="0.25">
      <c r="B135" s="4"/>
      <c r="C135" s="53" t="s">
        <v>589</v>
      </c>
      <c r="D135" s="53" t="s">
        <v>35</v>
      </c>
      <c r="E135" s="53" t="s">
        <v>590</v>
      </c>
      <c r="F135" s="53" t="s">
        <v>591</v>
      </c>
      <c r="G135" s="85" t="s">
        <v>592</v>
      </c>
      <c r="H135" s="113">
        <v>204</v>
      </c>
      <c r="I135" s="114">
        <v>327</v>
      </c>
      <c r="J135" s="115">
        <v>229</v>
      </c>
      <c r="K135" s="53" t="s">
        <v>57</v>
      </c>
      <c r="L135" s="116">
        <v>2460</v>
      </c>
      <c r="M135" s="114">
        <v>3550</v>
      </c>
      <c r="N135" s="115"/>
      <c r="O135" s="117"/>
      <c r="P135" s="53" t="s">
        <v>32</v>
      </c>
      <c r="Q135" s="124"/>
      <c r="R135" s="53"/>
      <c r="S135" s="4"/>
    </row>
    <row r="136" spans="2:19" x14ac:dyDescent="0.25">
      <c r="B136" s="4"/>
      <c r="C136" s="53" t="s">
        <v>593</v>
      </c>
      <c r="D136" s="53" t="s">
        <v>20</v>
      </c>
      <c r="E136" s="53"/>
      <c r="F136" s="53" t="s">
        <v>594</v>
      </c>
      <c r="G136" s="85" t="s">
        <v>595</v>
      </c>
      <c r="H136" s="113"/>
      <c r="I136" s="114"/>
      <c r="J136" s="115"/>
      <c r="K136" s="53" t="s">
        <v>596</v>
      </c>
      <c r="L136" s="116">
        <v>2460</v>
      </c>
      <c r="M136" s="114">
        <v>3550</v>
      </c>
      <c r="N136" s="115"/>
      <c r="O136" s="117"/>
      <c r="P136" s="53" t="s">
        <v>25</v>
      </c>
      <c r="Q136" s="124" t="s">
        <v>177</v>
      </c>
      <c r="R136" s="53"/>
      <c r="S136" s="4"/>
    </row>
    <row r="137" spans="2:19" x14ac:dyDescent="0.25">
      <c r="B137" s="4"/>
      <c r="C137" s="53" t="s">
        <v>597</v>
      </c>
      <c r="D137" s="53" t="s">
        <v>35</v>
      </c>
      <c r="E137" s="53" t="s">
        <v>598</v>
      </c>
      <c r="F137" s="53" t="s">
        <v>599</v>
      </c>
      <c r="G137" s="85" t="s">
        <v>600</v>
      </c>
      <c r="H137" s="113">
        <v>803</v>
      </c>
      <c r="I137" s="114">
        <v>1364</v>
      </c>
      <c r="J137" s="115">
        <v>898</v>
      </c>
      <c r="K137" s="53" t="s">
        <v>98</v>
      </c>
      <c r="L137" s="116">
        <v>2179</v>
      </c>
      <c r="M137" s="114">
        <v>3090</v>
      </c>
      <c r="N137" s="115"/>
      <c r="O137" s="117"/>
      <c r="P137" s="53" t="s">
        <v>32</v>
      </c>
      <c r="Q137" s="124"/>
      <c r="R137" s="53"/>
      <c r="S137" s="4"/>
    </row>
    <row r="138" spans="2:19" x14ac:dyDescent="0.25">
      <c r="B138" s="4"/>
      <c r="C138" s="53" t="s">
        <v>601</v>
      </c>
      <c r="D138" s="53" t="s">
        <v>35</v>
      </c>
      <c r="E138" s="53" t="s">
        <v>602</v>
      </c>
      <c r="F138" s="53" t="s">
        <v>603</v>
      </c>
      <c r="G138" s="85" t="s">
        <v>265</v>
      </c>
      <c r="H138" s="113">
        <v>193</v>
      </c>
      <c r="I138" s="114">
        <v>314</v>
      </c>
      <c r="J138" s="115">
        <v>217</v>
      </c>
      <c r="K138" s="53" t="s">
        <v>270</v>
      </c>
      <c r="L138" s="116">
        <v>2460</v>
      </c>
      <c r="M138" s="114">
        <v>3550</v>
      </c>
      <c r="N138" s="115"/>
      <c r="O138" s="117"/>
      <c r="P138" s="53" t="s">
        <v>32</v>
      </c>
      <c r="Q138" s="124"/>
      <c r="R138" s="53"/>
      <c r="S138" s="4"/>
    </row>
    <row r="139" spans="2:19" x14ac:dyDescent="0.25">
      <c r="B139" s="4"/>
      <c r="C139" s="53" t="s">
        <v>604</v>
      </c>
      <c r="D139" s="53" t="s">
        <v>20</v>
      </c>
      <c r="E139" s="53"/>
      <c r="F139" s="53" t="s">
        <v>605</v>
      </c>
      <c r="G139" s="85" t="s">
        <v>606</v>
      </c>
      <c r="H139" s="113"/>
      <c r="I139" s="114"/>
      <c r="J139" s="115"/>
      <c r="K139" s="53" t="s">
        <v>69</v>
      </c>
      <c r="L139" s="116">
        <v>2460</v>
      </c>
      <c r="M139" s="114">
        <v>3550</v>
      </c>
      <c r="N139" s="115"/>
      <c r="O139" s="117"/>
      <c r="P139" s="53" t="s">
        <v>25</v>
      </c>
      <c r="Q139" s="124" t="s">
        <v>177</v>
      </c>
      <c r="R139" s="53"/>
      <c r="S139" s="4"/>
    </row>
    <row r="140" spans="2:19" x14ac:dyDescent="0.25">
      <c r="B140" s="4"/>
      <c r="C140" s="53" t="s">
        <v>607</v>
      </c>
      <c r="D140" s="53" t="s">
        <v>35</v>
      </c>
      <c r="E140" s="53" t="s">
        <v>608</v>
      </c>
      <c r="F140" s="53" t="s">
        <v>609</v>
      </c>
      <c r="G140" s="85" t="s">
        <v>610</v>
      </c>
      <c r="H140" s="113">
        <v>364</v>
      </c>
      <c r="I140" s="114">
        <v>486</v>
      </c>
      <c r="J140" s="115">
        <v>408</v>
      </c>
      <c r="K140" s="53" t="s">
        <v>24</v>
      </c>
      <c r="L140" s="116">
        <v>2460</v>
      </c>
      <c r="M140" s="114">
        <v>3550</v>
      </c>
      <c r="N140" s="115"/>
      <c r="O140" s="117"/>
      <c r="P140" s="53" t="s">
        <v>32</v>
      </c>
      <c r="Q140" s="124"/>
      <c r="R140" s="53"/>
      <c r="S140" s="4"/>
    </row>
    <row r="141" spans="2:19" x14ac:dyDescent="0.25">
      <c r="B141" s="4"/>
      <c r="C141" s="53" t="s">
        <v>611</v>
      </c>
      <c r="D141" s="53" t="s">
        <v>20</v>
      </c>
      <c r="E141" s="53"/>
      <c r="F141" s="53" t="s">
        <v>612</v>
      </c>
      <c r="G141" s="85" t="s">
        <v>613</v>
      </c>
      <c r="H141" s="113"/>
      <c r="I141" s="114"/>
      <c r="J141" s="115"/>
      <c r="K141" s="82" t="s">
        <v>321</v>
      </c>
      <c r="L141" s="116">
        <v>2968</v>
      </c>
      <c r="M141" s="114">
        <v>3893</v>
      </c>
      <c r="N141" s="115"/>
      <c r="O141" s="117"/>
      <c r="P141" s="53" t="s">
        <v>25</v>
      </c>
      <c r="Q141" s="124" t="s">
        <v>177</v>
      </c>
      <c r="R141" s="53" t="s">
        <v>614</v>
      </c>
      <c r="S141" s="4"/>
    </row>
    <row r="142" spans="2:19" x14ac:dyDescent="0.25">
      <c r="B142" s="4"/>
      <c r="C142" s="53" t="s">
        <v>615</v>
      </c>
      <c r="D142" s="53" t="s">
        <v>35</v>
      </c>
      <c r="E142" s="53" t="s">
        <v>616</v>
      </c>
      <c r="F142" s="53" t="s">
        <v>617</v>
      </c>
      <c r="G142" s="85" t="s">
        <v>618</v>
      </c>
      <c r="H142" s="113">
        <v>142</v>
      </c>
      <c r="I142" s="114">
        <v>238</v>
      </c>
      <c r="J142" s="115">
        <v>159</v>
      </c>
      <c r="K142" s="53" t="s">
        <v>206</v>
      </c>
      <c r="L142" s="116">
        <v>2460</v>
      </c>
      <c r="M142" s="114">
        <v>3550</v>
      </c>
      <c r="N142" s="115"/>
      <c r="O142" s="117"/>
      <c r="P142" s="53" t="s">
        <v>25</v>
      </c>
      <c r="Q142" s="124"/>
      <c r="R142" s="53" t="s">
        <v>619</v>
      </c>
      <c r="S142" s="4"/>
    </row>
    <row r="143" spans="2:19" x14ac:dyDescent="0.25">
      <c r="B143" s="4"/>
      <c r="C143" s="53" t="s">
        <v>620</v>
      </c>
      <c r="D143" s="53" t="s">
        <v>35</v>
      </c>
      <c r="E143" s="53" t="s">
        <v>621</v>
      </c>
      <c r="F143" s="53" t="s">
        <v>622</v>
      </c>
      <c r="G143" s="85" t="s">
        <v>623</v>
      </c>
      <c r="H143" s="113">
        <v>524</v>
      </c>
      <c r="I143" s="114">
        <v>843</v>
      </c>
      <c r="J143" s="115">
        <v>589</v>
      </c>
      <c r="K143" s="53" t="s">
        <v>261</v>
      </c>
      <c r="L143" s="116">
        <v>2460</v>
      </c>
      <c r="M143" s="114">
        <v>3550</v>
      </c>
      <c r="N143" s="115"/>
      <c r="O143" s="117"/>
      <c r="P143" s="53" t="s">
        <v>32</v>
      </c>
      <c r="Q143" s="124"/>
      <c r="R143" s="53"/>
      <c r="S143" s="4"/>
    </row>
    <row r="144" spans="2:19" x14ac:dyDescent="0.25">
      <c r="B144" s="4"/>
      <c r="C144" s="53" t="s">
        <v>624</v>
      </c>
      <c r="D144" s="53"/>
      <c r="E144" s="53" t="s">
        <v>625</v>
      </c>
      <c r="F144" s="53" t="s">
        <v>626</v>
      </c>
      <c r="G144" s="85"/>
      <c r="H144" s="113"/>
      <c r="I144" s="114"/>
      <c r="J144" s="115"/>
      <c r="K144" s="53" t="s">
        <v>206</v>
      </c>
      <c r="L144" s="116"/>
      <c r="M144" s="114"/>
      <c r="N144" s="115"/>
      <c r="O144" s="117"/>
      <c r="P144" s="53"/>
      <c r="Q144" s="53">
        <v>2024</v>
      </c>
      <c r="R144" s="53"/>
      <c r="S144" s="4"/>
    </row>
    <row r="145" spans="2:19" x14ac:dyDescent="0.25">
      <c r="B145" s="4"/>
      <c r="C145" s="53" t="s">
        <v>627</v>
      </c>
      <c r="D145" s="53" t="s">
        <v>35</v>
      </c>
      <c r="E145" s="53" t="s">
        <v>628</v>
      </c>
      <c r="F145" s="53" t="s">
        <v>629</v>
      </c>
      <c r="G145" s="85" t="s">
        <v>630</v>
      </c>
      <c r="H145" s="113">
        <v>423</v>
      </c>
      <c r="I145" s="114">
        <v>680</v>
      </c>
      <c r="J145" s="115">
        <v>474</v>
      </c>
      <c r="K145" s="53" t="s">
        <v>261</v>
      </c>
      <c r="L145" s="116">
        <v>2460</v>
      </c>
      <c r="M145" s="114">
        <v>3550</v>
      </c>
      <c r="N145" s="115"/>
      <c r="O145" s="117"/>
      <c r="P145" s="53" t="s">
        <v>32</v>
      </c>
      <c r="Q145" s="124"/>
      <c r="R145" s="53"/>
      <c r="S145" s="4"/>
    </row>
    <row r="146" spans="2:19" x14ac:dyDescent="0.25">
      <c r="B146" s="4"/>
      <c r="C146" s="53" t="s">
        <v>631</v>
      </c>
      <c r="D146" s="53" t="s">
        <v>35</v>
      </c>
      <c r="E146" s="53" t="s">
        <v>632</v>
      </c>
      <c r="F146" s="53" t="s">
        <v>633</v>
      </c>
      <c r="G146" s="85" t="s">
        <v>634</v>
      </c>
      <c r="H146" s="113">
        <v>465</v>
      </c>
      <c r="I146" s="114">
        <v>838</v>
      </c>
      <c r="J146" s="115">
        <v>521</v>
      </c>
      <c r="K146" s="53" t="s">
        <v>321</v>
      </c>
      <c r="L146" s="116">
        <v>2460</v>
      </c>
      <c r="M146" s="114">
        <v>3550</v>
      </c>
      <c r="N146" s="115">
        <v>2952</v>
      </c>
      <c r="O146" s="117"/>
      <c r="P146" s="53" t="s">
        <v>32</v>
      </c>
      <c r="Q146" s="124"/>
      <c r="R146" s="53"/>
      <c r="S146" s="4"/>
    </row>
    <row r="147" spans="2:19" x14ac:dyDescent="0.25">
      <c r="B147" s="4"/>
      <c r="C147" s="53" t="s">
        <v>635</v>
      </c>
      <c r="D147" s="53" t="s">
        <v>35</v>
      </c>
      <c r="E147" s="53" t="s">
        <v>636</v>
      </c>
      <c r="F147" s="53" t="s">
        <v>637</v>
      </c>
      <c r="G147" s="85" t="s">
        <v>638</v>
      </c>
      <c r="H147" s="113">
        <v>140</v>
      </c>
      <c r="I147" s="114">
        <v>222</v>
      </c>
      <c r="J147" s="115">
        <v>155</v>
      </c>
      <c r="K147" s="53" t="s">
        <v>415</v>
      </c>
      <c r="L147" s="116">
        <v>2460</v>
      </c>
      <c r="M147" s="114">
        <v>3550</v>
      </c>
      <c r="N147" s="115"/>
      <c r="O147" s="117"/>
      <c r="P147" s="53" t="s">
        <v>25</v>
      </c>
      <c r="Q147" s="124"/>
      <c r="R147" s="53"/>
      <c r="S147" s="4"/>
    </row>
    <row r="148" spans="2:19" x14ac:dyDescent="0.25">
      <c r="B148" s="4"/>
      <c r="C148" s="53" t="s">
        <v>639</v>
      </c>
      <c r="D148" s="53" t="s">
        <v>20</v>
      </c>
      <c r="E148" s="53"/>
      <c r="F148" s="53" t="s">
        <v>640</v>
      </c>
      <c r="G148" s="85" t="s">
        <v>440</v>
      </c>
      <c r="H148" s="113"/>
      <c r="I148" s="114"/>
      <c r="J148" s="115"/>
      <c r="K148" s="82" t="s">
        <v>182</v>
      </c>
      <c r="L148" s="116">
        <v>2968</v>
      </c>
      <c r="M148" s="114">
        <v>3893</v>
      </c>
      <c r="N148" s="115"/>
      <c r="O148" s="117"/>
      <c r="P148" s="53" t="s">
        <v>25</v>
      </c>
      <c r="Q148" s="124" t="s">
        <v>177</v>
      </c>
      <c r="R148" s="53" t="s">
        <v>441</v>
      </c>
      <c r="S148" s="4"/>
    </row>
    <row r="149" spans="2:19" x14ac:dyDescent="0.25">
      <c r="B149" s="4"/>
      <c r="C149" s="53" t="s">
        <v>641</v>
      </c>
      <c r="D149" s="53" t="s">
        <v>20</v>
      </c>
      <c r="E149" s="53"/>
      <c r="F149" s="53" t="s">
        <v>642</v>
      </c>
      <c r="G149" s="85" t="s">
        <v>643</v>
      </c>
      <c r="H149" s="113"/>
      <c r="I149" s="114"/>
      <c r="J149" s="115"/>
      <c r="K149" s="53" t="s">
        <v>69</v>
      </c>
      <c r="L149" s="116">
        <v>2460</v>
      </c>
      <c r="M149" s="114">
        <v>3550</v>
      </c>
      <c r="N149" s="115"/>
      <c r="O149" s="117"/>
      <c r="P149" s="53" t="s">
        <v>32</v>
      </c>
      <c r="Q149" s="124" t="s">
        <v>177</v>
      </c>
      <c r="R149" s="53"/>
      <c r="S149" s="4"/>
    </row>
    <row r="150" spans="2:19" x14ac:dyDescent="0.25">
      <c r="B150" s="4"/>
      <c r="C150" s="53" t="s">
        <v>644</v>
      </c>
      <c r="D150" s="53" t="s">
        <v>78</v>
      </c>
      <c r="E150" s="53" t="s">
        <v>645</v>
      </c>
      <c r="F150" s="53" t="s">
        <v>646</v>
      </c>
      <c r="G150" s="85" t="s">
        <v>647</v>
      </c>
      <c r="H150" s="113">
        <v>345</v>
      </c>
      <c r="I150" s="114">
        <v>552</v>
      </c>
      <c r="J150" s="115">
        <v>502</v>
      </c>
      <c r="K150" s="53" t="s">
        <v>31</v>
      </c>
      <c r="L150" s="116">
        <v>2460</v>
      </c>
      <c r="M150" s="114">
        <v>3550</v>
      </c>
      <c r="N150" s="115"/>
      <c r="O150" s="117"/>
      <c r="P150" s="53" t="s">
        <v>32</v>
      </c>
      <c r="Q150" s="124"/>
      <c r="R150" s="53" t="s">
        <v>648</v>
      </c>
      <c r="S150" s="4"/>
    </row>
    <row r="151" spans="2:19" x14ac:dyDescent="0.25">
      <c r="B151" s="4"/>
      <c r="C151" s="53" t="s">
        <v>649</v>
      </c>
      <c r="D151" s="53" t="s">
        <v>35</v>
      </c>
      <c r="E151" s="53" t="s">
        <v>650</v>
      </c>
      <c r="F151" s="53" t="s">
        <v>651</v>
      </c>
      <c r="G151" s="85" t="s">
        <v>320</v>
      </c>
      <c r="H151" s="113">
        <v>100</v>
      </c>
      <c r="I151" s="114">
        <v>160</v>
      </c>
      <c r="J151" s="115">
        <v>111</v>
      </c>
      <c r="K151" s="53" t="s">
        <v>51</v>
      </c>
      <c r="L151" s="116">
        <v>2460</v>
      </c>
      <c r="M151" s="114">
        <v>3550</v>
      </c>
      <c r="N151" s="115"/>
      <c r="O151" s="117"/>
      <c r="P151" s="53" t="s">
        <v>32</v>
      </c>
      <c r="Q151" s="124"/>
      <c r="R151" s="53" t="s">
        <v>652</v>
      </c>
      <c r="S151" s="4"/>
    </row>
    <row r="152" spans="2:19" x14ac:dyDescent="0.25">
      <c r="B152" s="4"/>
      <c r="C152" s="53" t="s">
        <v>653</v>
      </c>
      <c r="D152" s="53" t="s">
        <v>20</v>
      </c>
      <c r="E152" s="53" t="s">
        <v>654</v>
      </c>
      <c r="F152" s="53" t="s">
        <v>655</v>
      </c>
      <c r="G152" s="85" t="s">
        <v>656</v>
      </c>
      <c r="H152" s="113"/>
      <c r="I152" s="114"/>
      <c r="J152" s="115"/>
      <c r="K152" s="53" t="s">
        <v>98</v>
      </c>
      <c r="L152" s="116">
        <v>2460</v>
      </c>
      <c r="M152" s="114">
        <v>3550</v>
      </c>
      <c r="N152" s="115"/>
      <c r="O152" s="117"/>
      <c r="P152" s="53" t="s">
        <v>25</v>
      </c>
      <c r="Q152" s="124"/>
      <c r="R152" s="53"/>
      <c r="S152" s="4"/>
    </row>
    <row r="153" spans="2:19" x14ac:dyDescent="0.25">
      <c r="B153" s="4"/>
      <c r="C153" s="53" t="s">
        <v>657</v>
      </c>
      <c r="D153" s="53" t="s">
        <v>20</v>
      </c>
      <c r="E153" s="53"/>
      <c r="F153" s="53" t="s">
        <v>658</v>
      </c>
      <c r="G153" s="85" t="s">
        <v>659</v>
      </c>
      <c r="H153" s="113"/>
      <c r="I153" s="114"/>
      <c r="J153" s="115"/>
      <c r="K153" s="53" t="s">
        <v>82</v>
      </c>
      <c r="L153" s="116">
        <v>2460</v>
      </c>
      <c r="M153" s="114">
        <v>3550</v>
      </c>
      <c r="N153" s="115"/>
      <c r="O153" s="117"/>
      <c r="P153" s="53" t="s">
        <v>25</v>
      </c>
      <c r="Q153" s="124" t="s">
        <v>177</v>
      </c>
      <c r="R153" s="53"/>
      <c r="S153" s="4"/>
    </row>
    <row r="154" spans="2:19" x14ac:dyDescent="0.25">
      <c r="B154" s="4"/>
      <c r="C154" s="53" t="s">
        <v>660</v>
      </c>
      <c r="D154" s="53" t="s">
        <v>78</v>
      </c>
      <c r="E154" s="53" t="s">
        <v>661</v>
      </c>
      <c r="F154" s="53" t="s">
        <v>662</v>
      </c>
      <c r="G154" s="85" t="s">
        <v>663</v>
      </c>
      <c r="H154" s="113">
        <v>136</v>
      </c>
      <c r="I154" s="114">
        <v>221</v>
      </c>
      <c r="J154" s="115">
        <v>152</v>
      </c>
      <c r="K154" s="53" t="s">
        <v>206</v>
      </c>
      <c r="L154" s="116">
        <v>2460</v>
      </c>
      <c r="M154" s="114">
        <v>3550</v>
      </c>
      <c r="N154" s="115"/>
      <c r="O154" s="117"/>
      <c r="P154" s="53" t="s">
        <v>25</v>
      </c>
      <c r="Q154" s="124"/>
      <c r="R154" s="53"/>
      <c r="S154" s="4"/>
    </row>
    <row r="155" spans="2:19" x14ac:dyDescent="0.25">
      <c r="B155" s="4"/>
      <c r="C155" s="53" t="s">
        <v>664</v>
      </c>
      <c r="D155" s="53" t="s">
        <v>35</v>
      </c>
      <c r="E155" s="53" t="s">
        <v>665</v>
      </c>
      <c r="F155" s="85" t="s">
        <v>666</v>
      </c>
      <c r="G155" s="85" t="s">
        <v>667</v>
      </c>
      <c r="H155" s="113">
        <v>434</v>
      </c>
      <c r="I155" s="114">
        <v>751</v>
      </c>
      <c r="J155" s="115">
        <v>485</v>
      </c>
      <c r="K155" s="53" t="s">
        <v>82</v>
      </c>
      <c r="L155" s="116">
        <v>2460</v>
      </c>
      <c r="M155" s="114">
        <v>3550</v>
      </c>
      <c r="N155" s="115"/>
      <c r="O155" s="117"/>
      <c r="P155" s="53" t="s">
        <v>32</v>
      </c>
      <c r="Q155" s="124"/>
      <c r="R155" s="53" t="s">
        <v>668</v>
      </c>
      <c r="S155" s="4"/>
    </row>
    <row r="156" spans="2:19" x14ac:dyDescent="0.25">
      <c r="B156" s="4"/>
      <c r="C156" s="53" t="s">
        <v>669</v>
      </c>
      <c r="D156" s="53" t="s">
        <v>20</v>
      </c>
      <c r="E156" s="53" t="s">
        <v>670</v>
      </c>
      <c r="F156" s="53" t="s">
        <v>671</v>
      </c>
      <c r="G156" s="85" t="s">
        <v>672</v>
      </c>
      <c r="H156" s="113"/>
      <c r="I156" s="114"/>
      <c r="J156" s="115"/>
      <c r="K156" s="53" t="s">
        <v>57</v>
      </c>
      <c r="L156" s="116">
        <v>2460</v>
      </c>
      <c r="M156" s="114">
        <v>3550</v>
      </c>
      <c r="N156" s="115"/>
      <c r="O156" s="117"/>
      <c r="P156" s="53" t="s">
        <v>25</v>
      </c>
      <c r="Q156" s="124"/>
      <c r="R156" s="53"/>
      <c r="S156" s="4"/>
    </row>
    <row r="157" spans="2:19" x14ac:dyDescent="0.25">
      <c r="B157" s="4"/>
      <c r="C157" s="53" t="s">
        <v>673</v>
      </c>
      <c r="D157" s="53" t="s">
        <v>35</v>
      </c>
      <c r="E157" s="53" t="s">
        <v>674</v>
      </c>
      <c r="F157" s="53" t="s">
        <v>675</v>
      </c>
      <c r="G157" s="85" t="s">
        <v>265</v>
      </c>
      <c r="H157" s="113">
        <v>147</v>
      </c>
      <c r="I157" s="114">
        <v>252</v>
      </c>
      <c r="J157" s="115">
        <v>164</v>
      </c>
      <c r="K157" s="53" t="s">
        <v>415</v>
      </c>
      <c r="L157" s="116">
        <v>2460</v>
      </c>
      <c r="M157" s="114">
        <v>3550</v>
      </c>
      <c r="N157" s="115"/>
      <c r="O157" s="117"/>
      <c r="P157" s="53" t="s">
        <v>32</v>
      </c>
      <c r="Q157" s="124"/>
      <c r="R157" s="53"/>
      <c r="S157" s="4"/>
    </row>
    <row r="158" spans="2:19" x14ac:dyDescent="0.25">
      <c r="B158" s="4"/>
      <c r="C158" s="53" t="s">
        <v>676</v>
      </c>
      <c r="D158" s="53" t="s">
        <v>35</v>
      </c>
      <c r="E158" s="53" t="s">
        <v>677</v>
      </c>
      <c r="F158" s="53" t="s">
        <v>678</v>
      </c>
      <c r="G158" s="85" t="s">
        <v>679</v>
      </c>
      <c r="H158" s="113">
        <v>800</v>
      </c>
      <c r="I158" s="114">
        <v>1353</v>
      </c>
      <c r="J158" s="115">
        <v>895</v>
      </c>
      <c r="K158" s="53" t="s">
        <v>24</v>
      </c>
      <c r="L158" s="116">
        <v>2460</v>
      </c>
      <c r="M158" s="114">
        <v>3550</v>
      </c>
      <c r="N158" s="115"/>
      <c r="O158" s="117"/>
      <c r="P158" s="53" t="s">
        <v>32</v>
      </c>
      <c r="Q158" s="124"/>
      <c r="R158" s="53"/>
      <c r="S158" s="4"/>
    </row>
    <row r="159" spans="2:19" x14ac:dyDescent="0.25">
      <c r="B159" s="4"/>
      <c r="C159" s="53" t="s">
        <v>680</v>
      </c>
      <c r="D159" s="53" t="s">
        <v>35</v>
      </c>
      <c r="E159" s="53" t="s">
        <v>681</v>
      </c>
      <c r="F159" s="53" t="s">
        <v>682</v>
      </c>
      <c r="G159" s="85" t="s">
        <v>683</v>
      </c>
      <c r="H159" s="113">
        <v>332</v>
      </c>
      <c r="I159" s="114">
        <v>554</v>
      </c>
      <c r="J159" s="115">
        <v>372</v>
      </c>
      <c r="K159" s="82" t="s">
        <v>24</v>
      </c>
      <c r="L159" s="116">
        <v>2460</v>
      </c>
      <c r="M159" s="114">
        <v>3550</v>
      </c>
      <c r="N159" s="115"/>
      <c r="O159" s="117"/>
      <c r="P159" s="53" t="s">
        <v>32</v>
      </c>
      <c r="Q159" s="124"/>
      <c r="R159" s="53"/>
      <c r="S159" s="4"/>
    </row>
    <row r="160" spans="2:19" x14ac:dyDescent="0.25">
      <c r="B160" s="4"/>
      <c r="C160" s="53" t="s">
        <v>684</v>
      </c>
      <c r="D160" s="53" t="s">
        <v>20</v>
      </c>
      <c r="E160" s="53"/>
      <c r="F160" s="53" t="s">
        <v>685</v>
      </c>
      <c r="G160" s="85" t="s">
        <v>686</v>
      </c>
      <c r="H160" s="113"/>
      <c r="I160" s="114"/>
      <c r="J160" s="115"/>
      <c r="K160" s="53" t="s">
        <v>182</v>
      </c>
      <c r="L160" s="116">
        <v>2090</v>
      </c>
      <c r="M160" s="114">
        <v>3020</v>
      </c>
      <c r="N160" s="115"/>
      <c r="O160" s="117"/>
      <c r="P160" s="53" t="s">
        <v>25</v>
      </c>
      <c r="Q160" s="124" t="s">
        <v>177</v>
      </c>
      <c r="R160" s="53"/>
      <c r="S160" s="4"/>
    </row>
    <row r="161" spans="2:19" x14ac:dyDescent="0.25">
      <c r="B161" s="4"/>
      <c r="C161" s="53" t="s">
        <v>687</v>
      </c>
      <c r="D161" s="53" t="s">
        <v>20</v>
      </c>
      <c r="E161" s="53"/>
      <c r="F161" s="53" t="s">
        <v>688</v>
      </c>
      <c r="G161" s="85" t="s">
        <v>595</v>
      </c>
      <c r="H161" s="113"/>
      <c r="I161" s="114"/>
      <c r="J161" s="115"/>
      <c r="K161" s="53" t="s">
        <v>689</v>
      </c>
      <c r="L161" s="116">
        <v>2460</v>
      </c>
      <c r="M161" s="114">
        <v>3550</v>
      </c>
      <c r="N161" s="115"/>
      <c r="O161" s="117"/>
      <c r="P161" s="53" t="s">
        <v>32</v>
      </c>
      <c r="Q161" s="124" t="s">
        <v>177</v>
      </c>
      <c r="R161" s="53" t="s">
        <v>690</v>
      </c>
      <c r="S161" s="4"/>
    </row>
    <row r="162" spans="2:19" x14ac:dyDescent="0.25">
      <c r="B162" s="4"/>
      <c r="C162" s="53" t="s">
        <v>691</v>
      </c>
      <c r="D162" s="53" t="s">
        <v>78</v>
      </c>
      <c r="E162" s="53" t="s">
        <v>692</v>
      </c>
      <c r="F162" s="53" t="s">
        <v>693</v>
      </c>
      <c r="G162" s="85" t="s">
        <v>694</v>
      </c>
      <c r="H162" s="113">
        <v>187</v>
      </c>
      <c r="I162" s="114">
        <v>307</v>
      </c>
      <c r="J162" s="115">
        <v>210</v>
      </c>
      <c r="K162" s="53" t="s">
        <v>524</v>
      </c>
      <c r="L162" s="116">
        <v>2460</v>
      </c>
      <c r="M162" s="114">
        <v>3550</v>
      </c>
      <c r="N162" s="115"/>
      <c r="O162" s="117"/>
      <c r="P162" s="53" t="s">
        <v>25</v>
      </c>
      <c r="Q162" s="124"/>
      <c r="R162" s="53"/>
      <c r="S162" s="4"/>
    </row>
    <row r="163" spans="2:19" x14ac:dyDescent="0.25">
      <c r="B163" s="4"/>
      <c r="C163" s="53" t="s">
        <v>695</v>
      </c>
      <c r="D163" s="53" t="s">
        <v>20</v>
      </c>
      <c r="E163" s="53" t="s">
        <v>696</v>
      </c>
      <c r="F163" s="53" t="s">
        <v>697</v>
      </c>
      <c r="G163" s="85" t="s">
        <v>698</v>
      </c>
      <c r="H163" s="113"/>
      <c r="I163" s="114"/>
      <c r="J163" s="115"/>
      <c r="K163" s="53" t="s">
        <v>524</v>
      </c>
      <c r="L163" s="116">
        <v>2460</v>
      </c>
      <c r="M163" s="114">
        <v>3550</v>
      </c>
      <c r="N163" s="115"/>
      <c r="O163" s="117"/>
      <c r="P163" s="53" t="s">
        <v>25</v>
      </c>
      <c r="Q163" s="124"/>
      <c r="R163" s="53"/>
      <c r="S163" s="4"/>
    </row>
    <row r="164" spans="2:19" x14ac:dyDescent="0.25">
      <c r="B164" s="4"/>
      <c r="C164" s="53" t="s">
        <v>699</v>
      </c>
      <c r="D164" s="53" t="s">
        <v>20</v>
      </c>
      <c r="E164" s="53" t="s">
        <v>700</v>
      </c>
      <c r="F164" s="53" t="s">
        <v>701</v>
      </c>
      <c r="G164" s="85" t="s">
        <v>702</v>
      </c>
      <c r="H164" s="113"/>
      <c r="I164" s="114"/>
      <c r="J164" s="115"/>
      <c r="K164" s="53" t="s">
        <v>192</v>
      </c>
      <c r="L164" s="116">
        <v>2460</v>
      </c>
      <c r="M164" s="114">
        <v>3550</v>
      </c>
      <c r="N164" s="115"/>
      <c r="O164" s="117"/>
      <c r="P164" s="53" t="s">
        <v>25</v>
      </c>
      <c r="Q164" s="53">
        <v>2024</v>
      </c>
      <c r="R164" s="53"/>
      <c r="S164" s="4"/>
    </row>
    <row r="165" spans="2:19" x14ac:dyDescent="0.25">
      <c r="B165" s="4"/>
      <c r="C165" s="53" t="s">
        <v>703</v>
      </c>
      <c r="D165" s="53" t="s">
        <v>35</v>
      </c>
      <c r="E165" s="53" t="s">
        <v>704</v>
      </c>
      <c r="F165" s="53" t="s">
        <v>705</v>
      </c>
      <c r="G165" s="85" t="s">
        <v>706</v>
      </c>
      <c r="H165" s="113">
        <v>185</v>
      </c>
      <c r="I165" s="114">
        <v>345</v>
      </c>
      <c r="J165" s="115">
        <v>206</v>
      </c>
      <c r="K165" s="53" t="s">
        <v>57</v>
      </c>
      <c r="L165" s="116">
        <v>2460</v>
      </c>
      <c r="M165" s="114">
        <v>3550</v>
      </c>
      <c r="N165" s="115"/>
      <c r="O165" s="117"/>
      <c r="P165" s="53" t="s">
        <v>25</v>
      </c>
      <c r="Q165" s="124"/>
      <c r="R165" s="53" t="s">
        <v>707</v>
      </c>
      <c r="S165" s="4"/>
    </row>
    <row r="166" spans="2:19" x14ac:dyDescent="0.25">
      <c r="B166" s="4"/>
      <c r="C166" s="53" t="s">
        <v>708</v>
      </c>
      <c r="D166" s="53" t="s">
        <v>78</v>
      </c>
      <c r="E166" s="53" t="s">
        <v>709</v>
      </c>
      <c r="F166" s="53" t="s">
        <v>710</v>
      </c>
      <c r="G166" s="85" t="s">
        <v>249</v>
      </c>
      <c r="H166" s="113">
        <v>183</v>
      </c>
      <c r="I166" s="114">
        <v>300</v>
      </c>
      <c r="J166" s="115">
        <v>205</v>
      </c>
      <c r="K166" s="53" t="s">
        <v>215</v>
      </c>
      <c r="L166" s="116">
        <v>2460</v>
      </c>
      <c r="M166" s="114">
        <v>3550</v>
      </c>
      <c r="N166" s="115"/>
      <c r="O166" s="117"/>
      <c r="P166" s="53" t="s">
        <v>25</v>
      </c>
      <c r="Q166" s="124"/>
      <c r="R166" s="53"/>
      <c r="S166" s="4"/>
    </row>
    <row r="167" spans="2:19" x14ac:dyDescent="0.25">
      <c r="B167" s="4"/>
      <c r="C167" s="53" t="s">
        <v>711</v>
      </c>
      <c r="D167" s="53" t="s">
        <v>20</v>
      </c>
      <c r="E167" s="53"/>
      <c r="F167" s="53" t="s">
        <v>712</v>
      </c>
      <c r="G167" s="85" t="s">
        <v>713</v>
      </c>
      <c r="H167" s="113"/>
      <c r="I167" s="114"/>
      <c r="J167" s="115"/>
      <c r="K167" s="53" t="s">
        <v>57</v>
      </c>
      <c r="L167" s="116">
        <v>2460</v>
      </c>
      <c r="M167" s="114">
        <v>3550</v>
      </c>
      <c r="N167" s="115"/>
      <c r="O167" s="117"/>
      <c r="P167" s="53" t="s">
        <v>25</v>
      </c>
      <c r="Q167" s="124" t="s">
        <v>177</v>
      </c>
      <c r="R167" s="53" t="s">
        <v>714</v>
      </c>
      <c r="S167" s="4"/>
    </row>
    <row r="168" spans="2:19" x14ac:dyDescent="0.25">
      <c r="B168" s="4"/>
      <c r="C168" s="53" t="s">
        <v>715</v>
      </c>
      <c r="D168" s="53" t="s">
        <v>35</v>
      </c>
      <c r="E168" s="53" t="s">
        <v>717</v>
      </c>
      <c r="F168" s="85" t="s">
        <v>718</v>
      </c>
      <c r="G168" s="85" t="s">
        <v>719</v>
      </c>
      <c r="H168" s="113">
        <v>514</v>
      </c>
      <c r="I168" s="114">
        <v>655</v>
      </c>
      <c r="J168" s="115">
        <v>607</v>
      </c>
      <c r="K168" s="53" t="s">
        <v>24</v>
      </c>
      <c r="L168" s="116">
        <v>2460</v>
      </c>
      <c r="M168" s="114">
        <v>3550</v>
      </c>
      <c r="N168" s="115"/>
      <c r="O168" s="117"/>
      <c r="P168" s="53" t="s">
        <v>32</v>
      </c>
      <c r="Q168" s="124"/>
      <c r="R168" s="53" t="s">
        <v>720</v>
      </c>
      <c r="S168" s="4"/>
    </row>
    <row r="169" spans="2:19" x14ac:dyDescent="0.25">
      <c r="B169" s="4"/>
      <c r="C169" s="53" t="s">
        <v>721</v>
      </c>
      <c r="D169" s="53" t="s">
        <v>35</v>
      </c>
      <c r="E169" s="53" t="s">
        <v>722</v>
      </c>
      <c r="F169" s="53" t="s">
        <v>723</v>
      </c>
      <c r="G169" s="85" t="s">
        <v>724</v>
      </c>
      <c r="H169" s="113">
        <v>188</v>
      </c>
      <c r="I169" s="114">
        <v>316</v>
      </c>
      <c r="J169" s="115">
        <v>210</v>
      </c>
      <c r="K169" s="53" t="s">
        <v>415</v>
      </c>
      <c r="L169" s="116">
        <v>2460</v>
      </c>
      <c r="M169" s="114">
        <v>3550</v>
      </c>
      <c r="N169" s="115"/>
      <c r="O169" s="117"/>
      <c r="P169" s="53" t="s">
        <v>32</v>
      </c>
      <c r="Q169" s="124"/>
      <c r="R169" s="53" t="s">
        <v>725</v>
      </c>
      <c r="S169" s="4"/>
    </row>
    <row r="170" spans="2:19" x14ac:dyDescent="0.25">
      <c r="B170" s="4"/>
      <c r="C170" s="53" t="s">
        <v>726</v>
      </c>
      <c r="D170" s="53" t="s">
        <v>35</v>
      </c>
      <c r="E170" s="53" t="s">
        <v>727</v>
      </c>
      <c r="F170" s="53" t="s">
        <v>728</v>
      </c>
      <c r="G170" s="85" t="s">
        <v>729</v>
      </c>
      <c r="H170" s="113">
        <v>528</v>
      </c>
      <c r="I170" s="114">
        <v>993</v>
      </c>
      <c r="J170" s="115">
        <v>590</v>
      </c>
      <c r="K170" s="82" t="s">
        <v>63</v>
      </c>
      <c r="L170" s="116">
        <v>2460</v>
      </c>
      <c r="M170" s="114">
        <v>3550</v>
      </c>
      <c r="N170" s="115"/>
      <c r="O170" s="117"/>
      <c r="P170" s="53" t="s">
        <v>32</v>
      </c>
      <c r="Q170" s="124"/>
      <c r="R170" s="53"/>
      <c r="S170" s="4"/>
    </row>
    <row r="171" spans="2:19" x14ac:dyDescent="0.25">
      <c r="B171" s="4"/>
      <c r="C171" s="53" t="s">
        <v>730</v>
      </c>
      <c r="D171" s="53" t="s">
        <v>35</v>
      </c>
      <c r="E171" s="53" t="s">
        <v>731</v>
      </c>
      <c r="F171" s="53" t="s">
        <v>732</v>
      </c>
      <c r="G171" s="85" t="s">
        <v>733</v>
      </c>
      <c r="H171" s="113">
        <v>177</v>
      </c>
      <c r="I171" s="114">
        <v>293</v>
      </c>
      <c r="J171" s="115">
        <v>197</v>
      </c>
      <c r="K171" s="53" t="s">
        <v>215</v>
      </c>
      <c r="L171" s="116">
        <v>2460</v>
      </c>
      <c r="M171" s="114">
        <v>3550</v>
      </c>
      <c r="N171" s="115"/>
      <c r="O171" s="117"/>
      <c r="P171" s="53" t="s">
        <v>25</v>
      </c>
      <c r="Q171" s="124"/>
      <c r="R171" s="53" t="s">
        <v>734</v>
      </c>
      <c r="S171" s="4"/>
    </row>
    <row r="172" spans="2:19" x14ac:dyDescent="0.25">
      <c r="B172" s="4"/>
      <c r="C172" s="53" t="s">
        <v>735</v>
      </c>
      <c r="D172" s="53" t="s">
        <v>20</v>
      </c>
      <c r="E172" s="53" t="s">
        <v>736</v>
      </c>
      <c r="F172" s="53" t="s">
        <v>737</v>
      </c>
      <c r="G172" s="85" t="s">
        <v>244</v>
      </c>
      <c r="H172" s="113"/>
      <c r="I172" s="114"/>
      <c r="J172" s="115"/>
      <c r="K172" s="53" t="s">
        <v>321</v>
      </c>
      <c r="L172" s="116">
        <v>2460</v>
      </c>
      <c r="M172" s="114">
        <v>3300</v>
      </c>
      <c r="N172" s="115">
        <v>2990</v>
      </c>
      <c r="O172" s="117"/>
      <c r="P172" s="53" t="s">
        <v>32</v>
      </c>
      <c r="Q172" s="124" t="s">
        <v>738</v>
      </c>
      <c r="R172" s="53" t="s">
        <v>739</v>
      </c>
      <c r="S172" s="4"/>
    </row>
    <row r="173" spans="2:19" x14ac:dyDescent="0.25">
      <c r="B173" s="4"/>
      <c r="C173" s="53" t="s">
        <v>740</v>
      </c>
      <c r="D173" s="53" t="s">
        <v>20</v>
      </c>
      <c r="E173" s="53" t="s">
        <v>741</v>
      </c>
      <c r="F173" s="53" t="s">
        <v>742</v>
      </c>
      <c r="G173" s="85" t="s">
        <v>388</v>
      </c>
      <c r="H173" s="113"/>
      <c r="I173" s="114"/>
      <c r="J173" s="115"/>
      <c r="K173" s="53" t="s">
        <v>206</v>
      </c>
      <c r="L173" s="116">
        <v>2460</v>
      </c>
      <c r="M173" s="114">
        <v>3550</v>
      </c>
      <c r="N173" s="115"/>
      <c r="O173" s="117"/>
      <c r="P173" s="53" t="s">
        <v>25</v>
      </c>
      <c r="Q173" s="53">
        <v>2024</v>
      </c>
      <c r="R173" s="53"/>
      <c r="S173" s="4"/>
    </row>
    <row r="174" spans="2:19" x14ac:dyDescent="0.25">
      <c r="B174" s="4"/>
      <c r="C174" s="53" t="s">
        <v>743</v>
      </c>
      <c r="D174" s="53" t="s">
        <v>20</v>
      </c>
      <c r="E174" s="53" t="s">
        <v>744</v>
      </c>
      <c r="F174" s="53" t="s">
        <v>745</v>
      </c>
      <c r="G174" s="85" t="s">
        <v>746</v>
      </c>
      <c r="H174" s="113"/>
      <c r="I174" s="114"/>
      <c r="J174" s="115"/>
      <c r="K174" s="53" t="s">
        <v>524</v>
      </c>
      <c r="L174" s="116">
        <v>2460</v>
      </c>
      <c r="M174" s="114">
        <v>3550</v>
      </c>
      <c r="N174" s="115"/>
      <c r="O174" s="117"/>
      <c r="P174" s="53" t="s">
        <v>25</v>
      </c>
      <c r="Q174" s="53">
        <v>2024</v>
      </c>
      <c r="R174" s="53"/>
      <c r="S174" s="4"/>
    </row>
    <row r="175" spans="2:19" x14ac:dyDescent="0.25">
      <c r="B175" s="4"/>
      <c r="C175" s="53" t="s">
        <v>747</v>
      </c>
      <c r="D175" s="53" t="s">
        <v>20</v>
      </c>
      <c r="E175" s="53" t="s">
        <v>748</v>
      </c>
      <c r="F175" s="53" t="s">
        <v>749</v>
      </c>
      <c r="G175" s="85" t="s">
        <v>191</v>
      </c>
      <c r="H175" s="113"/>
      <c r="I175" s="114"/>
      <c r="J175" s="115"/>
      <c r="K175" s="53" t="s">
        <v>321</v>
      </c>
      <c r="L175" s="116">
        <v>2460</v>
      </c>
      <c r="M175" s="114">
        <v>3550</v>
      </c>
      <c r="N175" s="115"/>
      <c r="O175" s="117"/>
      <c r="P175" s="53" t="s">
        <v>32</v>
      </c>
      <c r="Q175" s="124" t="s">
        <v>738</v>
      </c>
      <c r="R175" s="53"/>
      <c r="S175" s="4"/>
    </row>
    <row r="176" spans="2:19" x14ac:dyDescent="0.25">
      <c r="B176" s="4"/>
      <c r="C176" s="53" t="s">
        <v>750</v>
      </c>
      <c r="D176" s="53" t="s">
        <v>20</v>
      </c>
      <c r="E176" s="53"/>
      <c r="F176" s="53" t="s">
        <v>751</v>
      </c>
      <c r="G176" s="85" t="s">
        <v>487</v>
      </c>
      <c r="H176" s="113"/>
      <c r="I176" s="114"/>
      <c r="J176" s="115"/>
      <c r="K176" s="82" t="s">
        <v>410</v>
      </c>
      <c r="L176" s="116">
        <v>2460</v>
      </c>
      <c r="M176" s="114">
        <v>3550</v>
      </c>
      <c r="N176" s="115"/>
      <c r="O176" s="117"/>
      <c r="P176" s="53" t="s">
        <v>32</v>
      </c>
      <c r="Q176" s="53">
        <v>2024</v>
      </c>
      <c r="R176" s="53"/>
      <c r="S176" s="4"/>
    </row>
    <row r="177" spans="2:19" x14ac:dyDescent="0.25">
      <c r="B177" s="4"/>
      <c r="C177" s="53" t="s">
        <v>752</v>
      </c>
      <c r="D177" s="53" t="s">
        <v>20</v>
      </c>
      <c r="E177" s="53" t="s">
        <v>753</v>
      </c>
      <c r="F177" s="53" t="s">
        <v>754</v>
      </c>
      <c r="G177" s="85" t="s">
        <v>755</v>
      </c>
      <c r="H177" s="113"/>
      <c r="I177" s="114"/>
      <c r="J177" s="115"/>
      <c r="K177" s="53" t="s">
        <v>57</v>
      </c>
      <c r="L177" s="116">
        <v>2460</v>
      </c>
      <c r="M177" s="114">
        <v>3550</v>
      </c>
      <c r="N177" s="115"/>
      <c r="O177" s="117"/>
      <c r="P177" s="53" t="s">
        <v>25</v>
      </c>
      <c r="Q177" s="124"/>
      <c r="R177" s="53"/>
      <c r="S177" s="4"/>
    </row>
    <row r="178" spans="2:19" x14ac:dyDescent="0.25">
      <c r="B178" s="4"/>
      <c r="C178" s="53" t="s">
        <v>756</v>
      </c>
      <c r="D178" s="53" t="s">
        <v>20</v>
      </c>
      <c r="E178" s="53" t="s">
        <v>757</v>
      </c>
      <c r="F178" s="53" t="s">
        <v>758</v>
      </c>
      <c r="G178" s="85" t="s">
        <v>759</v>
      </c>
      <c r="H178" s="113"/>
      <c r="I178" s="114"/>
      <c r="J178" s="115"/>
      <c r="K178" s="53" t="s">
        <v>51</v>
      </c>
      <c r="L178" s="116">
        <v>2460</v>
      </c>
      <c r="M178" s="114">
        <v>3550</v>
      </c>
      <c r="N178" s="115"/>
      <c r="O178" s="117"/>
      <c r="P178" s="53" t="s">
        <v>25</v>
      </c>
      <c r="Q178" s="124"/>
      <c r="R178" s="53" t="s">
        <v>760</v>
      </c>
      <c r="S178" s="4"/>
    </row>
    <row r="179" spans="2:19" x14ac:dyDescent="0.25">
      <c r="B179" s="4"/>
      <c r="C179" s="53" t="s">
        <v>761</v>
      </c>
      <c r="D179" s="53" t="s">
        <v>35</v>
      </c>
      <c r="E179" s="53" t="s">
        <v>762</v>
      </c>
      <c r="F179" s="53" t="s">
        <v>763</v>
      </c>
      <c r="G179" s="85" t="s">
        <v>764</v>
      </c>
      <c r="H179" s="113">
        <v>204</v>
      </c>
      <c r="I179" s="114">
        <v>304</v>
      </c>
      <c r="J179" s="115">
        <v>230</v>
      </c>
      <c r="K179" s="53" t="s">
        <v>82</v>
      </c>
      <c r="L179" s="116">
        <v>2460</v>
      </c>
      <c r="M179" s="114">
        <v>3550</v>
      </c>
      <c r="N179" s="115"/>
      <c r="O179" s="117"/>
      <c r="P179" s="53" t="s">
        <v>25</v>
      </c>
      <c r="Q179" s="124"/>
      <c r="R179" s="53" t="s">
        <v>765</v>
      </c>
      <c r="S179" s="4"/>
    </row>
    <row r="180" spans="2:19" x14ac:dyDescent="0.25">
      <c r="B180" s="4"/>
      <c r="C180" s="53" t="s">
        <v>766</v>
      </c>
      <c r="D180" s="53" t="s">
        <v>20</v>
      </c>
      <c r="E180" s="53"/>
      <c r="F180" s="53" t="s">
        <v>767</v>
      </c>
      <c r="G180" s="85" t="s">
        <v>440</v>
      </c>
      <c r="H180" s="113"/>
      <c r="I180" s="114"/>
      <c r="J180" s="115"/>
      <c r="K180" s="82" t="s">
        <v>410</v>
      </c>
      <c r="L180" s="116">
        <v>2968</v>
      </c>
      <c r="M180" s="114">
        <v>3893</v>
      </c>
      <c r="N180" s="115"/>
      <c r="O180" s="117"/>
      <c r="P180" s="53" t="s">
        <v>25</v>
      </c>
      <c r="Q180" s="124" t="s">
        <v>177</v>
      </c>
      <c r="R180" s="53" t="s">
        <v>768</v>
      </c>
      <c r="S180" s="4"/>
    </row>
    <row r="181" spans="2:19" x14ac:dyDescent="0.25">
      <c r="B181" s="4"/>
      <c r="C181" s="53" t="s">
        <v>769</v>
      </c>
      <c r="D181" s="53" t="s">
        <v>35</v>
      </c>
      <c r="E181" s="53" t="s">
        <v>770</v>
      </c>
      <c r="F181" s="53" t="s">
        <v>771</v>
      </c>
      <c r="G181" s="85" t="s">
        <v>269</v>
      </c>
      <c r="H181" s="113">
        <v>1586</v>
      </c>
      <c r="I181" s="114">
        <v>2783</v>
      </c>
      <c r="J181" s="115">
        <v>1773</v>
      </c>
      <c r="K181" s="53" t="s">
        <v>192</v>
      </c>
      <c r="L181" s="116">
        <v>2460</v>
      </c>
      <c r="M181" s="114">
        <v>3550</v>
      </c>
      <c r="N181" s="115"/>
      <c r="O181" s="117"/>
      <c r="P181" s="53" t="s">
        <v>32</v>
      </c>
      <c r="Q181" s="124"/>
      <c r="R181" s="53"/>
      <c r="S181" s="4"/>
    </row>
    <row r="182" spans="2:19" x14ac:dyDescent="0.25">
      <c r="B182" s="4"/>
      <c r="C182" s="53" t="s">
        <v>772</v>
      </c>
      <c r="D182" s="53" t="s">
        <v>35</v>
      </c>
      <c r="E182" s="53" t="s">
        <v>773</v>
      </c>
      <c r="F182" s="53" t="s">
        <v>774</v>
      </c>
      <c r="G182" s="85" t="s">
        <v>775</v>
      </c>
      <c r="H182" s="113">
        <v>209</v>
      </c>
      <c r="I182" s="114">
        <v>337</v>
      </c>
      <c r="J182" s="115">
        <v>282</v>
      </c>
      <c r="K182" s="53" t="s">
        <v>270</v>
      </c>
      <c r="L182" s="116">
        <v>2460</v>
      </c>
      <c r="M182" s="114">
        <v>3550</v>
      </c>
      <c r="N182" s="115"/>
      <c r="O182" s="117"/>
      <c r="P182" s="53" t="s">
        <v>25</v>
      </c>
      <c r="Q182" s="124"/>
      <c r="R182" s="53"/>
      <c r="S182" s="4"/>
    </row>
    <row r="183" spans="2:19" x14ac:dyDescent="0.25">
      <c r="B183" s="4"/>
      <c r="C183" s="53" t="s">
        <v>776</v>
      </c>
      <c r="D183" s="53" t="s">
        <v>20</v>
      </c>
      <c r="E183" s="53"/>
      <c r="F183" s="53" t="s">
        <v>777</v>
      </c>
      <c r="G183" s="85" t="s">
        <v>440</v>
      </c>
      <c r="H183" s="113"/>
      <c r="I183" s="114"/>
      <c r="J183" s="115"/>
      <c r="K183" s="53" t="s">
        <v>63</v>
      </c>
      <c r="L183" s="116">
        <v>2968</v>
      </c>
      <c r="M183" s="114">
        <v>3893</v>
      </c>
      <c r="N183" s="115"/>
      <c r="O183" s="117"/>
      <c r="P183" s="53" t="s">
        <v>25</v>
      </c>
      <c r="Q183" s="124" t="s">
        <v>177</v>
      </c>
      <c r="R183" s="53" t="s">
        <v>441</v>
      </c>
      <c r="S183" s="4"/>
    </row>
    <row r="184" spans="2:19" x14ac:dyDescent="0.25">
      <c r="B184" s="4"/>
      <c r="C184" s="53" t="s">
        <v>778</v>
      </c>
      <c r="D184" s="53" t="s">
        <v>20</v>
      </c>
      <c r="E184" s="53"/>
      <c r="F184" s="53" t="s">
        <v>779</v>
      </c>
      <c r="G184" s="85" t="s">
        <v>780</v>
      </c>
      <c r="H184" s="113"/>
      <c r="I184" s="114"/>
      <c r="J184" s="115"/>
      <c r="K184" s="53" t="s">
        <v>24</v>
      </c>
      <c r="L184" s="116">
        <v>2460</v>
      </c>
      <c r="M184" s="114">
        <v>3550</v>
      </c>
      <c r="N184" s="115"/>
      <c r="O184" s="117"/>
      <c r="P184" s="53" t="s">
        <v>25</v>
      </c>
      <c r="Q184" s="124" t="s">
        <v>177</v>
      </c>
      <c r="R184" s="53"/>
      <c r="S184" s="4"/>
    </row>
    <row r="185" spans="2:19" x14ac:dyDescent="0.25">
      <c r="B185" s="4"/>
      <c r="C185" s="53" t="s">
        <v>781</v>
      </c>
      <c r="D185" s="53" t="s">
        <v>20</v>
      </c>
      <c r="E185" s="53" t="s">
        <v>782</v>
      </c>
      <c r="F185" s="53" t="s">
        <v>783</v>
      </c>
      <c r="G185" s="85" t="s">
        <v>784</v>
      </c>
      <c r="H185" s="113"/>
      <c r="I185" s="114"/>
      <c r="J185" s="115"/>
      <c r="K185" s="53" t="s">
        <v>57</v>
      </c>
      <c r="L185" s="116">
        <v>2460</v>
      </c>
      <c r="M185" s="114">
        <v>3550</v>
      </c>
      <c r="N185" s="115"/>
      <c r="O185" s="117"/>
      <c r="P185" s="53" t="s">
        <v>25</v>
      </c>
      <c r="Q185" s="53">
        <v>2025</v>
      </c>
      <c r="R185" s="53"/>
      <c r="S185" s="4"/>
    </row>
    <row r="186" spans="2:19" x14ac:dyDescent="0.25">
      <c r="B186" s="4"/>
      <c r="C186" s="53" t="s">
        <v>785</v>
      </c>
      <c r="D186" s="53" t="s">
        <v>20</v>
      </c>
      <c r="E186" s="53" t="s">
        <v>786</v>
      </c>
      <c r="F186" s="53" t="s">
        <v>787</v>
      </c>
      <c r="G186" s="85" t="s">
        <v>788</v>
      </c>
      <c r="H186" s="113"/>
      <c r="I186" s="114"/>
      <c r="J186" s="115"/>
      <c r="K186" s="53" t="s">
        <v>82</v>
      </c>
      <c r="L186" s="116">
        <v>2460</v>
      </c>
      <c r="M186" s="114">
        <v>3550</v>
      </c>
      <c r="N186" s="115"/>
      <c r="O186" s="117"/>
      <c r="P186" s="53" t="s">
        <v>25</v>
      </c>
      <c r="Q186" s="124"/>
      <c r="R186" s="53" t="s">
        <v>789</v>
      </c>
      <c r="S186" s="4"/>
    </row>
    <row r="187" spans="2:19" x14ac:dyDescent="0.25">
      <c r="B187" s="4"/>
      <c r="C187" s="53" t="s">
        <v>790</v>
      </c>
      <c r="D187" s="53" t="s">
        <v>35</v>
      </c>
      <c r="E187" s="53" t="s">
        <v>791</v>
      </c>
      <c r="F187" s="53" t="s">
        <v>792</v>
      </c>
      <c r="G187" s="85" t="s">
        <v>793</v>
      </c>
      <c r="H187" s="113">
        <v>4666</v>
      </c>
      <c r="I187" s="114">
        <v>8095</v>
      </c>
      <c r="J187" s="115">
        <v>5220</v>
      </c>
      <c r="K187" s="53" t="s">
        <v>794</v>
      </c>
      <c r="L187" s="116">
        <v>2460</v>
      </c>
      <c r="M187" s="114">
        <v>3550</v>
      </c>
      <c r="N187" s="115"/>
      <c r="O187" s="117"/>
      <c r="P187" s="53" t="s">
        <v>25</v>
      </c>
      <c r="Q187" s="124"/>
      <c r="R187" s="53"/>
      <c r="S187" s="4"/>
    </row>
    <row r="188" spans="2:19" x14ac:dyDescent="0.25">
      <c r="B188" s="4"/>
      <c r="C188" s="53" t="s">
        <v>795</v>
      </c>
      <c r="D188" s="53" t="s">
        <v>20</v>
      </c>
      <c r="E188" s="53"/>
      <c r="F188" s="53" t="s">
        <v>796</v>
      </c>
      <c r="G188" s="85" t="s">
        <v>260</v>
      </c>
      <c r="H188" s="113"/>
      <c r="I188" s="114"/>
      <c r="J188" s="115"/>
      <c r="K188" s="53" t="s">
        <v>794</v>
      </c>
      <c r="L188" s="116">
        <v>2460</v>
      </c>
      <c r="M188" s="114">
        <v>2920</v>
      </c>
      <c r="N188" s="115"/>
      <c r="O188" s="117"/>
      <c r="P188" s="53" t="s">
        <v>25</v>
      </c>
      <c r="Q188" s="124" t="s">
        <v>177</v>
      </c>
      <c r="R188" s="53"/>
      <c r="S188" s="4"/>
    </row>
    <row r="189" spans="2:19" x14ac:dyDescent="0.25">
      <c r="B189" s="4"/>
      <c r="C189" s="53" t="s">
        <v>797</v>
      </c>
      <c r="D189" s="53" t="s">
        <v>20</v>
      </c>
      <c r="E189" s="53"/>
      <c r="F189" s="53" t="s">
        <v>798</v>
      </c>
      <c r="G189" s="85" t="s">
        <v>440</v>
      </c>
      <c r="H189" s="113"/>
      <c r="I189" s="114"/>
      <c r="J189" s="115"/>
      <c r="K189" s="53" t="s">
        <v>24</v>
      </c>
      <c r="L189" s="116">
        <v>2460</v>
      </c>
      <c r="M189" s="114">
        <v>3550</v>
      </c>
      <c r="N189" s="115"/>
      <c r="O189" s="117"/>
      <c r="P189" s="53" t="s">
        <v>32</v>
      </c>
      <c r="Q189" s="124" t="s">
        <v>177</v>
      </c>
      <c r="R189" s="53" t="s">
        <v>799</v>
      </c>
      <c r="S189" s="4"/>
    </row>
    <row r="190" spans="2:19" x14ac:dyDescent="0.25">
      <c r="B190" s="4"/>
      <c r="C190" s="53" t="s">
        <v>800</v>
      </c>
      <c r="D190" s="53" t="s">
        <v>20</v>
      </c>
      <c r="E190" s="53"/>
      <c r="F190" s="53" t="s">
        <v>801</v>
      </c>
      <c r="G190" s="85" t="s">
        <v>802</v>
      </c>
      <c r="H190" s="113"/>
      <c r="I190" s="114"/>
      <c r="J190" s="115"/>
      <c r="K190" s="53" t="s">
        <v>192</v>
      </c>
      <c r="L190" s="116">
        <v>1850</v>
      </c>
      <c r="M190" s="114">
        <v>2650</v>
      </c>
      <c r="N190" s="115"/>
      <c r="O190" s="117"/>
      <c r="P190" s="53" t="s">
        <v>32</v>
      </c>
      <c r="Q190" s="124" t="s">
        <v>177</v>
      </c>
      <c r="R190" s="53"/>
      <c r="S190" s="4"/>
    </row>
    <row r="191" spans="2:19" x14ac:dyDescent="0.25">
      <c r="B191" s="4"/>
      <c r="C191" s="53" t="s">
        <v>803</v>
      </c>
      <c r="D191" s="53" t="s">
        <v>20</v>
      </c>
      <c r="E191" s="53"/>
      <c r="F191" s="53" t="s">
        <v>804</v>
      </c>
      <c r="G191" s="85" t="s">
        <v>802</v>
      </c>
      <c r="H191" s="113"/>
      <c r="I191" s="114"/>
      <c r="J191" s="115"/>
      <c r="K191" s="53" t="s">
        <v>192</v>
      </c>
      <c r="L191" s="116">
        <v>1850</v>
      </c>
      <c r="M191" s="114">
        <v>2650</v>
      </c>
      <c r="N191" s="115"/>
      <c r="O191" s="117"/>
      <c r="P191" s="53" t="s">
        <v>32</v>
      </c>
      <c r="Q191" s="124" t="s">
        <v>177</v>
      </c>
      <c r="R191" s="53"/>
      <c r="S191" s="4"/>
    </row>
    <row r="192" spans="2:19" x14ac:dyDescent="0.25">
      <c r="B192" s="4"/>
      <c r="C192" s="53" t="s">
        <v>805</v>
      </c>
      <c r="D192" s="53" t="s">
        <v>35</v>
      </c>
      <c r="E192" s="53" t="s">
        <v>808</v>
      </c>
      <c r="F192" s="53" t="s">
        <v>809</v>
      </c>
      <c r="G192" s="85" t="s">
        <v>810</v>
      </c>
      <c r="H192" s="113">
        <v>156</v>
      </c>
      <c r="I192" s="114">
        <v>288</v>
      </c>
      <c r="J192" s="115">
        <v>178</v>
      </c>
      <c r="K192" s="53" t="s">
        <v>166</v>
      </c>
      <c r="L192" s="116">
        <v>2460</v>
      </c>
      <c r="M192" s="114">
        <v>3550</v>
      </c>
      <c r="N192" s="115"/>
      <c r="O192" s="117"/>
      <c r="P192" s="53" t="s">
        <v>32</v>
      </c>
      <c r="Q192" s="124"/>
      <c r="R192" s="53" t="s">
        <v>811</v>
      </c>
      <c r="S192" s="4"/>
    </row>
    <row r="193" spans="2:19" x14ac:dyDescent="0.25">
      <c r="B193" s="4"/>
      <c r="C193" s="53" t="s">
        <v>812</v>
      </c>
      <c r="D193" s="53" t="s">
        <v>20</v>
      </c>
      <c r="E193" s="53"/>
      <c r="F193" s="53" t="s">
        <v>813</v>
      </c>
      <c r="G193" s="85" t="s">
        <v>176</v>
      </c>
      <c r="H193" s="113"/>
      <c r="I193" s="114"/>
      <c r="J193" s="115"/>
      <c r="K193" s="53" t="s">
        <v>182</v>
      </c>
      <c r="L193" s="116">
        <v>2460</v>
      </c>
      <c r="M193" s="114">
        <v>3550</v>
      </c>
      <c r="N193" s="115"/>
      <c r="O193" s="117"/>
      <c r="P193" s="53" t="s">
        <v>25</v>
      </c>
      <c r="Q193" s="124" t="s">
        <v>177</v>
      </c>
      <c r="R193" s="53"/>
      <c r="S193" s="4"/>
    </row>
    <row r="194" spans="2:19" x14ac:dyDescent="0.25">
      <c r="B194" s="4"/>
      <c r="C194" s="53" t="s">
        <v>814</v>
      </c>
      <c r="D194" s="53" t="s">
        <v>20</v>
      </c>
      <c r="E194" s="53" t="s">
        <v>815</v>
      </c>
      <c r="F194" s="53" t="s">
        <v>816</v>
      </c>
      <c r="G194" s="85" t="s">
        <v>817</v>
      </c>
      <c r="H194" s="113"/>
      <c r="I194" s="114"/>
      <c r="J194" s="115"/>
      <c r="K194" s="82" t="s">
        <v>524</v>
      </c>
      <c r="L194" s="116">
        <v>2460</v>
      </c>
      <c r="M194" s="114">
        <v>3550</v>
      </c>
      <c r="N194" s="115"/>
      <c r="O194" s="117"/>
      <c r="P194" s="53" t="s">
        <v>25</v>
      </c>
      <c r="Q194" s="53">
        <v>2024</v>
      </c>
      <c r="R194" s="53"/>
      <c r="S194" s="4"/>
    </row>
    <row r="195" spans="2:19" x14ac:dyDescent="0.25">
      <c r="B195" s="4"/>
      <c r="C195" s="53" t="s">
        <v>818</v>
      </c>
      <c r="D195" s="53" t="s">
        <v>20</v>
      </c>
      <c r="E195" s="53" t="s">
        <v>819</v>
      </c>
      <c r="F195" s="53" t="s">
        <v>820</v>
      </c>
      <c r="G195" s="85" t="s">
        <v>821</v>
      </c>
      <c r="H195" s="113"/>
      <c r="I195" s="114"/>
      <c r="J195" s="115"/>
      <c r="K195" s="53" t="s">
        <v>182</v>
      </c>
      <c r="L195" s="116">
        <v>2460</v>
      </c>
      <c r="M195" s="114">
        <v>3550</v>
      </c>
      <c r="N195" s="115"/>
      <c r="O195" s="117"/>
      <c r="P195" s="53" t="s">
        <v>25</v>
      </c>
      <c r="Q195" s="53">
        <v>2024</v>
      </c>
      <c r="R195" s="53"/>
      <c r="S195" s="4"/>
    </row>
    <row r="196" spans="2:19" x14ac:dyDescent="0.25">
      <c r="B196" s="4"/>
      <c r="C196" s="53" t="s">
        <v>822</v>
      </c>
      <c r="D196" s="53" t="s">
        <v>20</v>
      </c>
      <c r="E196" s="53"/>
      <c r="F196" s="53" t="s">
        <v>823</v>
      </c>
      <c r="G196" s="85" t="s">
        <v>824</v>
      </c>
      <c r="H196" s="113"/>
      <c r="I196" s="114"/>
      <c r="J196" s="115"/>
      <c r="K196" s="53" t="s">
        <v>57</v>
      </c>
      <c r="L196" s="116">
        <v>1850</v>
      </c>
      <c r="M196" s="114">
        <v>2660</v>
      </c>
      <c r="N196" s="115">
        <v>2125</v>
      </c>
      <c r="O196" s="117"/>
      <c r="P196" s="53" t="s">
        <v>431</v>
      </c>
      <c r="Q196" s="124" t="s">
        <v>825</v>
      </c>
      <c r="R196" s="53"/>
      <c r="S196" s="4"/>
    </row>
    <row r="197" spans="2:19" x14ac:dyDescent="0.25">
      <c r="B197" s="4"/>
      <c r="C197" s="53" t="s">
        <v>826</v>
      </c>
      <c r="D197" s="53" t="s">
        <v>20</v>
      </c>
      <c r="E197" s="53"/>
      <c r="F197" s="53" t="s">
        <v>827</v>
      </c>
      <c r="G197" s="85" t="s">
        <v>606</v>
      </c>
      <c r="H197" s="113"/>
      <c r="I197" s="114"/>
      <c r="J197" s="115"/>
      <c r="K197" s="53" t="s">
        <v>394</v>
      </c>
      <c r="L197" s="116">
        <v>2460</v>
      </c>
      <c r="M197" s="114">
        <v>3550</v>
      </c>
      <c r="N197" s="115"/>
      <c r="O197" s="117"/>
      <c r="P197" s="53" t="s">
        <v>32</v>
      </c>
      <c r="Q197" s="124" t="s">
        <v>177</v>
      </c>
      <c r="R197" s="53" t="s">
        <v>828</v>
      </c>
      <c r="S197" s="4"/>
    </row>
    <row r="198" spans="2:19" x14ac:dyDescent="0.25">
      <c r="B198" s="4"/>
      <c r="C198" s="53" t="s">
        <v>829</v>
      </c>
      <c r="D198" s="53"/>
      <c r="E198" s="53"/>
      <c r="F198" s="85" t="s">
        <v>830</v>
      </c>
      <c r="G198" s="85"/>
      <c r="H198" s="113"/>
      <c r="I198" s="114"/>
      <c r="J198" s="115"/>
      <c r="K198" s="53" t="s">
        <v>69</v>
      </c>
      <c r="L198" s="116"/>
      <c r="M198" s="114"/>
      <c r="N198" s="115"/>
      <c r="O198" s="117"/>
      <c r="P198" s="53"/>
      <c r="Q198" s="124" t="s">
        <v>177</v>
      </c>
      <c r="R198" s="53" t="s">
        <v>831</v>
      </c>
      <c r="S198" s="4"/>
    </row>
    <row r="199" spans="2:19" x14ac:dyDescent="0.25">
      <c r="B199" s="4"/>
      <c r="C199" s="53" t="s">
        <v>832</v>
      </c>
      <c r="D199" s="53" t="s">
        <v>35</v>
      </c>
      <c r="E199" s="53" t="s">
        <v>833</v>
      </c>
      <c r="F199" s="53" t="s">
        <v>834</v>
      </c>
      <c r="G199" s="85" t="s">
        <v>835</v>
      </c>
      <c r="H199" s="113">
        <v>262</v>
      </c>
      <c r="I199" s="114">
        <v>467</v>
      </c>
      <c r="J199" s="115">
        <v>291</v>
      </c>
      <c r="K199" s="53" t="s">
        <v>192</v>
      </c>
      <c r="L199" s="116">
        <v>2460</v>
      </c>
      <c r="M199" s="114">
        <v>3550</v>
      </c>
      <c r="N199" s="115"/>
      <c r="O199" s="117"/>
      <c r="P199" s="53" t="s">
        <v>32</v>
      </c>
      <c r="Q199" s="124"/>
      <c r="R199" s="53"/>
      <c r="S199" s="4"/>
    </row>
    <row r="200" spans="2:19" x14ac:dyDescent="0.25">
      <c r="B200" s="4"/>
      <c r="C200" s="53" t="s">
        <v>836</v>
      </c>
      <c r="D200" s="53" t="s">
        <v>20</v>
      </c>
      <c r="E200" s="53" t="s">
        <v>837</v>
      </c>
      <c r="F200" s="53" t="s">
        <v>838</v>
      </c>
      <c r="G200" s="85" t="s">
        <v>533</v>
      </c>
      <c r="H200" s="113"/>
      <c r="I200" s="114"/>
      <c r="J200" s="115"/>
      <c r="K200" s="53" t="s">
        <v>524</v>
      </c>
      <c r="L200" s="116">
        <v>2460</v>
      </c>
      <c r="M200" s="114">
        <v>3550</v>
      </c>
      <c r="N200" s="115"/>
      <c r="O200" s="117"/>
      <c r="P200" s="53" t="s">
        <v>25</v>
      </c>
      <c r="Q200" s="124"/>
      <c r="R200" s="53"/>
      <c r="S200" s="4"/>
    </row>
    <row r="201" spans="2:19" x14ac:dyDescent="0.25">
      <c r="B201" s="4"/>
      <c r="C201" s="53" t="s">
        <v>839</v>
      </c>
      <c r="D201" s="53" t="s">
        <v>20</v>
      </c>
      <c r="E201" s="53" t="s">
        <v>840</v>
      </c>
      <c r="F201" s="53" t="s">
        <v>841</v>
      </c>
      <c r="G201" s="85" t="s">
        <v>842</v>
      </c>
      <c r="H201" s="113"/>
      <c r="I201" s="114"/>
      <c r="J201" s="115"/>
      <c r="K201" s="53" t="s">
        <v>24</v>
      </c>
      <c r="L201" s="116">
        <v>2460</v>
      </c>
      <c r="M201" s="114">
        <v>3550</v>
      </c>
      <c r="N201" s="115"/>
      <c r="O201" s="117"/>
      <c r="P201" s="53" t="s">
        <v>25</v>
      </c>
      <c r="Q201" s="124"/>
      <c r="R201" s="53"/>
      <c r="S201" s="4"/>
    </row>
    <row r="202" spans="2:19" x14ac:dyDescent="0.25">
      <c r="B202" s="4"/>
      <c r="C202" s="53" t="s">
        <v>843</v>
      </c>
      <c r="D202" s="53" t="s">
        <v>35</v>
      </c>
      <c r="E202" s="53" t="s">
        <v>844</v>
      </c>
      <c r="F202" s="53" t="s">
        <v>845</v>
      </c>
      <c r="G202" s="85" t="s">
        <v>846</v>
      </c>
      <c r="H202" s="113">
        <v>150</v>
      </c>
      <c r="I202" s="114">
        <v>241</v>
      </c>
      <c r="J202" s="115">
        <v>169</v>
      </c>
      <c r="K202" s="53" t="s">
        <v>82</v>
      </c>
      <c r="L202" s="116">
        <v>2460</v>
      </c>
      <c r="M202" s="114">
        <v>3550</v>
      </c>
      <c r="N202" s="115"/>
      <c r="O202" s="117"/>
      <c r="P202" s="53" t="s">
        <v>847</v>
      </c>
      <c r="Q202" s="124"/>
      <c r="R202" s="53" t="s">
        <v>848</v>
      </c>
      <c r="S202" s="4"/>
    </row>
    <row r="203" spans="2:19" x14ac:dyDescent="0.25">
      <c r="B203" s="4"/>
      <c r="C203" s="53" t="s">
        <v>849</v>
      </c>
      <c r="D203" s="53" t="s">
        <v>35</v>
      </c>
      <c r="E203" s="53" t="s">
        <v>850</v>
      </c>
      <c r="F203" s="53" t="s">
        <v>851</v>
      </c>
      <c r="G203" s="85" t="s">
        <v>852</v>
      </c>
      <c r="H203" s="113">
        <v>492</v>
      </c>
      <c r="I203" s="114">
        <v>793</v>
      </c>
      <c r="J203" s="115">
        <v>550</v>
      </c>
      <c r="K203" s="82" t="s">
        <v>82</v>
      </c>
      <c r="L203" s="116">
        <v>2460</v>
      </c>
      <c r="M203" s="114">
        <v>3550</v>
      </c>
      <c r="N203" s="115"/>
      <c r="O203" s="117"/>
      <c r="P203" s="53" t="s">
        <v>32</v>
      </c>
      <c r="Q203" s="124"/>
      <c r="R203" s="53" t="s">
        <v>853</v>
      </c>
      <c r="S203" s="4"/>
    </row>
    <row r="204" spans="2:19" x14ac:dyDescent="0.25">
      <c r="B204" s="4"/>
      <c r="C204" s="53" t="s">
        <v>854</v>
      </c>
      <c r="D204" s="53" t="s">
        <v>35</v>
      </c>
      <c r="E204" s="53" t="s">
        <v>855</v>
      </c>
      <c r="F204" s="53" t="s">
        <v>856</v>
      </c>
      <c r="G204" s="85" t="s">
        <v>857</v>
      </c>
      <c r="H204" s="113">
        <v>282</v>
      </c>
      <c r="I204" s="114">
        <v>461</v>
      </c>
      <c r="J204" s="115">
        <v>314</v>
      </c>
      <c r="K204" s="53" t="s">
        <v>206</v>
      </c>
      <c r="L204" s="116">
        <v>2460</v>
      </c>
      <c r="M204" s="114">
        <v>3550</v>
      </c>
      <c r="N204" s="115"/>
      <c r="O204" s="117"/>
      <c r="P204" s="53" t="s">
        <v>25</v>
      </c>
      <c r="Q204" s="124"/>
      <c r="R204" s="53"/>
      <c r="S204" s="4"/>
    </row>
    <row r="205" spans="2:19" x14ac:dyDescent="0.25">
      <c r="B205" s="4"/>
      <c r="C205" s="53" t="s">
        <v>858</v>
      </c>
      <c r="D205" s="53" t="s">
        <v>35</v>
      </c>
      <c r="E205" s="53" t="s">
        <v>859</v>
      </c>
      <c r="F205" s="53" t="s">
        <v>860</v>
      </c>
      <c r="G205" s="85" t="s">
        <v>861</v>
      </c>
      <c r="H205" s="113">
        <v>150</v>
      </c>
      <c r="I205" s="114">
        <v>238</v>
      </c>
      <c r="J205" s="115">
        <v>167</v>
      </c>
      <c r="K205" s="53" t="s">
        <v>51</v>
      </c>
      <c r="L205" s="116">
        <v>2460</v>
      </c>
      <c r="M205" s="114">
        <v>3550</v>
      </c>
      <c r="N205" s="115"/>
      <c r="O205" s="117"/>
      <c r="P205" s="53" t="s">
        <v>32</v>
      </c>
      <c r="Q205" s="124"/>
      <c r="R205" s="53"/>
      <c r="S205" s="4"/>
    </row>
    <row r="206" spans="2:19" x14ac:dyDescent="0.25">
      <c r="B206" s="4"/>
      <c r="C206" s="53" t="s">
        <v>862</v>
      </c>
      <c r="D206" s="53" t="s">
        <v>20</v>
      </c>
      <c r="E206" s="53" t="s">
        <v>863</v>
      </c>
      <c r="F206" s="85" t="s">
        <v>864</v>
      </c>
      <c r="G206" s="85" t="s">
        <v>865</v>
      </c>
      <c r="H206" s="113"/>
      <c r="I206" s="114"/>
      <c r="J206" s="115"/>
      <c r="K206" s="53" t="s">
        <v>82</v>
      </c>
      <c r="L206" s="116">
        <v>2460</v>
      </c>
      <c r="M206" s="114">
        <v>3550</v>
      </c>
      <c r="N206" s="115"/>
      <c r="O206" s="117"/>
      <c r="P206" s="53" t="s">
        <v>32</v>
      </c>
      <c r="Q206" s="124"/>
      <c r="R206" s="53"/>
      <c r="S206" s="4"/>
    </row>
    <row r="207" spans="2:19" x14ac:dyDescent="0.25">
      <c r="B207" s="4"/>
      <c r="C207" s="53" t="s">
        <v>866</v>
      </c>
      <c r="D207" s="53" t="s">
        <v>35</v>
      </c>
      <c r="E207" s="53" t="s">
        <v>867</v>
      </c>
      <c r="F207" s="53" t="s">
        <v>868</v>
      </c>
      <c r="G207" s="85" t="s">
        <v>869</v>
      </c>
      <c r="H207" s="113">
        <v>121</v>
      </c>
      <c r="I207" s="114">
        <v>186</v>
      </c>
      <c r="J207" s="115">
        <v>134</v>
      </c>
      <c r="K207" s="53" t="s">
        <v>289</v>
      </c>
      <c r="L207" s="116">
        <v>2460</v>
      </c>
      <c r="M207" s="114">
        <v>3550</v>
      </c>
      <c r="N207" s="115"/>
      <c r="O207" s="117"/>
      <c r="P207" s="53" t="s">
        <v>25</v>
      </c>
      <c r="Q207" s="124"/>
      <c r="R207" s="53" t="s">
        <v>870</v>
      </c>
      <c r="S207" s="4"/>
    </row>
    <row r="208" spans="2:19" x14ac:dyDescent="0.25">
      <c r="B208" s="4"/>
      <c r="C208" s="53" t="s">
        <v>871</v>
      </c>
      <c r="D208" s="53" t="s">
        <v>20</v>
      </c>
      <c r="E208" s="53" t="s">
        <v>872</v>
      </c>
      <c r="F208" s="53" t="s">
        <v>873</v>
      </c>
      <c r="G208" s="85" t="s">
        <v>802</v>
      </c>
      <c r="H208" s="113"/>
      <c r="I208" s="114"/>
      <c r="J208" s="115"/>
      <c r="K208" s="82" t="s">
        <v>794</v>
      </c>
      <c r="L208" s="116">
        <v>1970</v>
      </c>
      <c r="M208" s="114">
        <v>2900</v>
      </c>
      <c r="N208" s="115"/>
      <c r="O208" s="117"/>
      <c r="P208" s="53" t="s">
        <v>25</v>
      </c>
      <c r="Q208" s="124"/>
      <c r="R208" s="53"/>
      <c r="S208" s="4"/>
    </row>
    <row r="209" spans="2:19" x14ac:dyDescent="0.25">
      <c r="B209" s="4"/>
      <c r="C209" s="53" t="s">
        <v>874</v>
      </c>
      <c r="D209" s="53" t="s">
        <v>35</v>
      </c>
      <c r="E209" s="53" t="s">
        <v>875</v>
      </c>
      <c r="F209" s="53" t="s">
        <v>876</v>
      </c>
      <c r="G209" s="85" t="s">
        <v>877</v>
      </c>
      <c r="H209" s="113">
        <v>190</v>
      </c>
      <c r="I209" s="114">
        <v>298</v>
      </c>
      <c r="J209" s="115">
        <v>212</v>
      </c>
      <c r="K209" s="53" t="s">
        <v>289</v>
      </c>
      <c r="L209" s="116">
        <v>2460</v>
      </c>
      <c r="M209" s="114">
        <v>3550</v>
      </c>
      <c r="N209" s="115"/>
      <c r="O209" s="117"/>
      <c r="P209" s="53" t="s">
        <v>25</v>
      </c>
      <c r="Q209" s="124"/>
      <c r="R209" s="53" t="s">
        <v>878</v>
      </c>
      <c r="S209" s="4"/>
    </row>
    <row r="210" spans="2:19" x14ac:dyDescent="0.25">
      <c r="B210" s="4"/>
      <c r="C210" s="53" t="s">
        <v>879</v>
      </c>
      <c r="D210" s="53" t="s">
        <v>20</v>
      </c>
      <c r="E210" s="53" t="s">
        <v>880</v>
      </c>
      <c r="F210" s="53" t="s">
        <v>881</v>
      </c>
      <c r="G210" s="85" t="s">
        <v>882</v>
      </c>
      <c r="H210" s="113"/>
      <c r="I210" s="114"/>
      <c r="J210" s="115"/>
      <c r="K210" s="53" t="s">
        <v>261</v>
      </c>
      <c r="L210" s="116">
        <v>2460</v>
      </c>
      <c r="M210" s="114">
        <v>3550</v>
      </c>
      <c r="N210" s="115"/>
      <c r="O210" s="117"/>
      <c r="P210" s="53" t="s">
        <v>32</v>
      </c>
      <c r="Q210" s="53">
        <v>2019</v>
      </c>
      <c r="R210" s="53"/>
      <c r="S210" s="4"/>
    </row>
    <row r="211" spans="2:19" x14ac:dyDescent="0.25">
      <c r="B211" s="4"/>
      <c r="C211" s="53" t="s">
        <v>883</v>
      </c>
      <c r="D211" s="53" t="s">
        <v>35</v>
      </c>
      <c r="E211" s="53" t="s">
        <v>884</v>
      </c>
      <c r="F211" s="53" t="s">
        <v>885</v>
      </c>
      <c r="G211" s="85" t="s">
        <v>886</v>
      </c>
      <c r="H211" s="113">
        <v>250</v>
      </c>
      <c r="I211" s="114">
        <v>391</v>
      </c>
      <c r="J211" s="115">
        <v>279</v>
      </c>
      <c r="K211" s="53" t="s">
        <v>206</v>
      </c>
      <c r="L211" s="116">
        <v>2460</v>
      </c>
      <c r="M211" s="114">
        <v>3550</v>
      </c>
      <c r="N211" s="115"/>
      <c r="O211" s="117"/>
      <c r="P211" s="53" t="s">
        <v>32</v>
      </c>
      <c r="Q211" s="124"/>
      <c r="R211" s="53"/>
      <c r="S211" s="4"/>
    </row>
    <row r="212" spans="2:19" ht="22.5" x14ac:dyDescent="0.25">
      <c r="B212" s="4"/>
      <c r="C212" s="82" t="s">
        <v>887</v>
      </c>
      <c r="D212" s="53" t="s">
        <v>35</v>
      </c>
      <c r="E212" s="53" t="s">
        <v>888</v>
      </c>
      <c r="F212" s="53" t="s">
        <v>889</v>
      </c>
      <c r="G212" s="85" t="s">
        <v>890</v>
      </c>
      <c r="H212" s="113">
        <v>841</v>
      </c>
      <c r="I212" s="114">
        <v>1579</v>
      </c>
      <c r="J212" s="115">
        <v>941</v>
      </c>
      <c r="K212" s="53" t="s">
        <v>794</v>
      </c>
      <c r="L212" s="116">
        <v>2460</v>
      </c>
      <c r="M212" s="114">
        <v>3550</v>
      </c>
      <c r="N212" s="115"/>
      <c r="O212" s="117"/>
      <c r="P212" s="53" t="s">
        <v>25</v>
      </c>
      <c r="Q212" s="124"/>
      <c r="R212" s="53" t="s">
        <v>891</v>
      </c>
      <c r="S212" s="4"/>
    </row>
    <row r="213" spans="2:19" x14ac:dyDescent="0.25">
      <c r="B213" s="4"/>
      <c r="C213" s="53" t="s">
        <v>892</v>
      </c>
      <c r="D213" s="53" t="s">
        <v>35</v>
      </c>
      <c r="E213" s="53" t="s">
        <v>894</v>
      </c>
      <c r="F213" s="53" t="s">
        <v>895</v>
      </c>
      <c r="G213" s="85" t="s">
        <v>896</v>
      </c>
      <c r="H213" s="113">
        <v>783</v>
      </c>
      <c r="I213" s="114">
        <v>1263</v>
      </c>
      <c r="J213" s="115">
        <v>911</v>
      </c>
      <c r="K213" s="53" t="s">
        <v>261</v>
      </c>
      <c r="L213" s="116">
        <v>2460</v>
      </c>
      <c r="M213" s="114">
        <v>3550</v>
      </c>
      <c r="N213" s="115"/>
      <c r="O213" s="117"/>
      <c r="P213" s="53" t="s">
        <v>32</v>
      </c>
      <c r="Q213" s="124"/>
      <c r="R213" s="53" t="s">
        <v>897</v>
      </c>
      <c r="S213" s="4"/>
    </row>
    <row r="214" spans="2:19" x14ac:dyDescent="0.25">
      <c r="B214" s="4"/>
      <c r="C214" s="53" t="s">
        <v>898</v>
      </c>
      <c r="D214" s="53" t="s">
        <v>20</v>
      </c>
      <c r="E214" s="53" t="s">
        <v>899</v>
      </c>
      <c r="F214" s="53" t="s">
        <v>900</v>
      </c>
      <c r="G214" s="85" t="s">
        <v>663</v>
      </c>
      <c r="H214" s="113"/>
      <c r="I214" s="114"/>
      <c r="J214" s="115"/>
      <c r="K214" s="53" t="s">
        <v>270</v>
      </c>
      <c r="L214" s="116">
        <v>2460</v>
      </c>
      <c r="M214" s="114">
        <v>3550</v>
      </c>
      <c r="N214" s="115"/>
      <c r="O214" s="117"/>
      <c r="P214" s="53" t="s">
        <v>25</v>
      </c>
      <c r="Q214" s="124"/>
      <c r="R214" s="53"/>
      <c r="S214" s="4"/>
    </row>
    <row r="215" spans="2:19" x14ac:dyDescent="0.25">
      <c r="B215" s="4"/>
      <c r="C215" s="53" t="s">
        <v>901</v>
      </c>
      <c r="D215" s="53" t="s">
        <v>35</v>
      </c>
      <c r="E215" s="53" t="s">
        <v>902</v>
      </c>
      <c r="F215" s="53" t="s">
        <v>903</v>
      </c>
      <c r="G215" s="85" t="s">
        <v>904</v>
      </c>
      <c r="H215" s="113">
        <v>110</v>
      </c>
      <c r="I215" s="114">
        <v>169</v>
      </c>
      <c r="J215" s="115">
        <v>124</v>
      </c>
      <c r="K215" s="53" t="s">
        <v>82</v>
      </c>
      <c r="L215" s="116">
        <v>2460</v>
      </c>
      <c r="M215" s="114">
        <v>3550</v>
      </c>
      <c r="N215" s="115"/>
      <c r="O215" s="117"/>
      <c r="P215" s="53" t="s">
        <v>32</v>
      </c>
      <c r="Q215" s="124"/>
      <c r="R215" s="53" t="s">
        <v>905</v>
      </c>
      <c r="S215" s="4"/>
    </row>
    <row r="216" spans="2:19" x14ac:dyDescent="0.25">
      <c r="B216" s="4"/>
      <c r="C216" s="53" t="s">
        <v>906</v>
      </c>
      <c r="D216" s="53" t="s">
        <v>20</v>
      </c>
      <c r="E216" s="53" t="s">
        <v>907</v>
      </c>
      <c r="F216" s="53" t="s">
        <v>908</v>
      </c>
      <c r="G216" s="85" t="s">
        <v>909</v>
      </c>
      <c r="H216" s="113"/>
      <c r="I216" s="114"/>
      <c r="J216" s="115"/>
      <c r="K216" s="53" t="s">
        <v>182</v>
      </c>
      <c r="L216" s="116">
        <v>2460</v>
      </c>
      <c r="M216" s="114">
        <v>3550</v>
      </c>
      <c r="N216" s="115"/>
      <c r="O216" s="117"/>
      <c r="P216" s="53" t="s">
        <v>25</v>
      </c>
      <c r="Q216" s="53">
        <v>2024</v>
      </c>
      <c r="R216" s="53"/>
      <c r="S216" s="4"/>
    </row>
    <row r="217" spans="2:19" x14ac:dyDescent="0.25">
      <c r="B217" s="4"/>
      <c r="C217" s="53" t="s">
        <v>910</v>
      </c>
      <c r="D217" s="53" t="s">
        <v>78</v>
      </c>
      <c r="E217" s="53" t="s">
        <v>911</v>
      </c>
      <c r="F217" s="53" t="s">
        <v>912</v>
      </c>
      <c r="G217" s="85" t="s">
        <v>672</v>
      </c>
      <c r="H217" s="113">
        <v>138</v>
      </c>
      <c r="I217" s="114">
        <v>243</v>
      </c>
      <c r="J217" s="115">
        <v>154</v>
      </c>
      <c r="K217" s="53" t="s">
        <v>57</v>
      </c>
      <c r="L217" s="116">
        <v>2460</v>
      </c>
      <c r="M217" s="114">
        <v>3550</v>
      </c>
      <c r="N217" s="115"/>
      <c r="O217" s="117"/>
      <c r="P217" s="53" t="s">
        <v>32</v>
      </c>
      <c r="Q217" s="124"/>
      <c r="R217" s="53"/>
      <c r="S217" s="4"/>
    </row>
    <row r="218" spans="2:19" x14ac:dyDescent="0.25">
      <c r="B218" s="4"/>
      <c r="C218" s="53" t="s">
        <v>913</v>
      </c>
      <c r="D218" s="53" t="s">
        <v>35</v>
      </c>
      <c r="E218" s="53" t="s">
        <v>914</v>
      </c>
      <c r="F218" s="53" t="s">
        <v>915</v>
      </c>
      <c r="G218" s="85" t="s">
        <v>916</v>
      </c>
      <c r="H218" s="113">
        <v>286</v>
      </c>
      <c r="I218" s="114">
        <v>441</v>
      </c>
      <c r="J218" s="115">
        <v>319</v>
      </c>
      <c r="K218" s="82" t="s">
        <v>57</v>
      </c>
      <c r="L218" s="116">
        <v>2460</v>
      </c>
      <c r="M218" s="114">
        <v>3550</v>
      </c>
      <c r="N218" s="115"/>
      <c r="O218" s="117"/>
      <c r="P218" s="53" t="s">
        <v>25</v>
      </c>
      <c r="Q218" s="124"/>
      <c r="R218" s="53" t="s">
        <v>124</v>
      </c>
      <c r="S218" s="4"/>
    </row>
    <row r="219" spans="2:19" x14ac:dyDescent="0.25">
      <c r="B219" s="4"/>
      <c r="C219" s="53" t="s">
        <v>917</v>
      </c>
      <c r="D219" s="53" t="s">
        <v>35</v>
      </c>
      <c r="E219" s="53" t="s">
        <v>918</v>
      </c>
      <c r="F219" s="53" t="s">
        <v>919</v>
      </c>
      <c r="G219" s="85" t="s">
        <v>920</v>
      </c>
      <c r="H219" s="113">
        <v>303</v>
      </c>
      <c r="I219" s="114">
        <v>609</v>
      </c>
      <c r="J219" s="115">
        <v>338</v>
      </c>
      <c r="K219" s="53" t="s">
        <v>57</v>
      </c>
      <c r="L219" s="116">
        <v>2460</v>
      </c>
      <c r="M219" s="114">
        <v>3550</v>
      </c>
      <c r="N219" s="115"/>
      <c r="O219" s="117"/>
      <c r="P219" s="53" t="s">
        <v>25</v>
      </c>
      <c r="Q219" s="124"/>
      <c r="R219" s="53" t="s">
        <v>921</v>
      </c>
      <c r="S219" s="4"/>
    </row>
    <row r="220" spans="2:19" x14ac:dyDescent="0.25">
      <c r="B220" s="4"/>
      <c r="C220" s="53" t="s">
        <v>922</v>
      </c>
      <c r="D220" s="53" t="s">
        <v>20</v>
      </c>
      <c r="E220" s="53" t="s">
        <v>923</v>
      </c>
      <c r="F220" s="53" t="s">
        <v>924</v>
      </c>
      <c r="G220" s="85" t="s">
        <v>925</v>
      </c>
      <c r="H220" s="113"/>
      <c r="I220" s="114"/>
      <c r="J220" s="115"/>
      <c r="K220" s="53" t="s">
        <v>82</v>
      </c>
      <c r="L220" s="116">
        <v>2460</v>
      </c>
      <c r="M220" s="114">
        <v>3550</v>
      </c>
      <c r="N220" s="115"/>
      <c r="O220" s="117"/>
      <c r="P220" s="53" t="s">
        <v>25</v>
      </c>
      <c r="Q220" s="124"/>
      <c r="R220" s="53"/>
      <c r="S220" s="4"/>
    </row>
    <row r="221" spans="2:19" x14ac:dyDescent="0.25">
      <c r="B221" s="4"/>
      <c r="C221" s="53" t="s">
        <v>926</v>
      </c>
      <c r="D221" s="53" t="s">
        <v>35</v>
      </c>
      <c r="E221" s="53" t="s">
        <v>927</v>
      </c>
      <c r="F221" s="53" t="s">
        <v>928</v>
      </c>
      <c r="G221" s="85" t="s">
        <v>161</v>
      </c>
      <c r="H221" s="113">
        <v>223</v>
      </c>
      <c r="I221" s="114">
        <v>351</v>
      </c>
      <c r="J221" s="115">
        <v>249</v>
      </c>
      <c r="K221" s="53" t="s">
        <v>524</v>
      </c>
      <c r="L221" s="116">
        <v>2460</v>
      </c>
      <c r="M221" s="114">
        <v>3550</v>
      </c>
      <c r="N221" s="115"/>
      <c r="O221" s="117"/>
      <c r="P221" s="53" t="s">
        <v>25</v>
      </c>
      <c r="Q221" s="124"/>
      <c r="R221" s="53"/>
      <c r="S221" s="4"/>
    </row>
    <row r="222" spans="2:19" x14ac:dyDescent="0.25">
      <c r="B222" s="4"/>
      <c r="C222" s="53" t="s">
        <v>929</v>
      </c>
      <c r="D222" s="53" t="s">
        <v>20</v>
      </c>
      <c r="E222" s="53" t="s">
        <v>930</v>
      </c>
      <c r="F222" s="53" t="s">
        <v>931</v>
      </c>
      <c r="G222" s="85" t="s">
        <v>471</v>
      </c>
      <c r="H222" s="113"/>
      <c r="I222" s="114"/>
      <c r="J222" s="115"/>
      <c r="K222" s="53" t="s">
        <v>932</v>
      </c>
      <c r="L222" s="116">
        <v>2460</v>
      </c>
      <c r="M222" s="114">
        <v>3550</v>
      </c>
      <c r="N222" s="115"/>
      <c r="O222" s="117"/>
      <c r="P222" s="53" t="s">
        <v>32</v>
      </c>
      <c r="Q222" s="124"/>
      <c r="R222" s="53"/>
      <c r="S222" s="4"/>
    </row>
    <row r="223" spans="2:19" x14ac:dyDescent="0.25">
      <c r="B223" s="4"/>
      <c r="C223" s="53" t="s">
        <v>933</v>
      </c>
      <c r="D223" s="53" t="s">
        <v>35</v>
      </c>
      <c r="E223" s="53" t="s">
        <v>934</v>
      </c>
      <c r="F223" s="53" t="s">
        <v>935</v>
      </c>
      <c r="G223" s="85" t="s">
        <v>936</v>
      </c>
      <c r="H223" s="113">
        <v>564</v>
      </c>
      <c r="I223" s="114">
        <v>936</v>
      </c>
      <c r="J223" s="115">
        <v>630</v>
      </c>
      <c r="K223" s="82" t="s">
        <v>321</v>
      </c>
      <c r="L223" s="116">
        <v>2460</v>
      </c>
      <c r="M223" s="114">
        <v>3550</v>
      </c>
      <c r="N223" s="115"/>
      <c r="O223" s="117"/>
      <c r="P223" s="53" t="s">
        <v>25</v>
      </c>
      <c r="Q223" s="124"/>
      <c r="R223" s="53"/>
      <c r="S223" s="4"/>
    </row>
    <row r="224" spans="2:19" x14ac:dyDescent="0.25">
      <c r="B224" s="4"/>
      <c r="C224" s="53" t="s">
        <v>937</v>
      </c>
      <c r="D224" s="53" t="s">
        <v>20</v>
      </c>
      <c r="E224" s="53" t="s">
        <v>938</v>
      </c>
      <c r="F224" s="53" t="s">
        <v>939</v>
      </c>
      <c r="G224" s="85" t="s">
        <v>940</v>
      </c>
      <c r="H224" s="113"/>
      <c r="I224" s="114"/>
      <c r="J224" s="115"/>
      <c r="K224" s="53" t="s">
        <v>524</v>
      </c>
      <c r="L224" s="116">
        <v>2460</v>
      </c>
      <c r="M224" s="114">
        <v>3550</v>
      </c>
      <c r="N224" s="115"/>
      <c r="O224" s="117"/>
      <c r="P224" s="53" t="s">
        <v>25</v>
      </c>
      <c r="Q224" s="53">
        <v>2024</v>
      </c>
      <c r="R224" s="53"/>
      <c r="S224" s="4"/>
    </row>
    <row r="225" spans="2:19" x14ac:dyDescent="0.25">
      <c r="B225" s="4"/>
      <c r="C225" s="53" t="s">
        <v>941</v>
      </c>
      <c r="D225" s="53" t="s">
        <v>35</v>
      </c>
      <c r="E225" s="53" t="s">
        <v>942</v>
      </c>
      <c r="F225" s="53" t="s">
        <v>943</v>
      </c>
      <c r="G225" s="85" t="s">
        <v>944</v>
      </c>
      <c r="H225" s="113">
        <v>435</v>
      </c>
      <c r="I225" s="114">
        <v>800</v>
      </c>
      <c r="J225" s="115">
        <v>486</v>
      </c>
      <c r="K225" s="53" t="s">
        <v>44</v>
      </c>
      <c r="L225" s="116">
        <v>2460</v>
      </c>
      <c r="M225" s="114">
        <v>3550</v>
      </c>
      <c r="N225" s="115"/>
      <c r="O225" s="117"/>
      <c r="P225" s="53" t="s">
        <v>32</v>
      </c>
      <c r="Q225" s="124"/>
      <c r="R225" s="53"/>
      <c r="S225" s="4"/>
    </row>
    <row r="226" spans="2:19" x14ac:dyDescent="0.25">
      <c r="B226" s="4"/>
      <c r="C226" s="53" t="s">
        <v>945</v>
      </c>
      <c r="D226" s="53" t="s">
        <v>20</v>
      </c>
      <c r="E226" s="53" t="s">
        <v>946</v>
      </c>
      <c r="F226" s="53" t="s">
        <v>947</v>
      </c>
      <c r="G226" s="85" t="s">
        <v>253</v>
      </c>
      <c r="H226" s="113"/>
      <c r="I226" s="114"/>
      <c r="J226" s="115"/>
      <c r="K226" s="53" t="s">
        <v>215</v>
      </c>
      <c r="L226" s="116">
        <v>2460</v>
      </c>
      <c r="M226" s="114">
        <v>3550</v>
      </c>
      <c r="N226" s="115"/>
      <c r="O226" s="117"/>
      <c r="P226" s="53" t="s">
        <v>25</v>
      </c>
      <c r="Q226" s="124"/>
      <c r="R226" s="53"/>
      <c r="S226" s="4"/>
    </row>
    <row r="227" spans="2:19" x14ac:dyDescent="0.25">
      <c r="B227" s="4"/>
      <c r="C227" s="53" t="s">
        <v>948</v>
      </c>
      <c r="D227" s="53"/>
      <c r="E227" s="53" t="s">
        <v>949</v>
      </c>
      <c r="F227" s="53" t="s">
        <v>950</v>
      </c>
      <c r="G227" s="85"/>
      <c r="H227" s="113"/>
      <c r="I227" s="114"/>
      <c r="J227" s="115"/>
      <c r="K227" s="53" t="s">
        <v>321</v>
      </c>
      <c r="L227" s="116"/>
      <c r="M227" s="114"/>
      <c r="N227" s="115"/>
      <c r="O227" s="117"/>
      <c r="P227" s="53" t="s">
        <v>25</v>
      </c>
      <c r="Q227" s="124"/>
      <c r="R227" s="53"/>
      <c r="S227" s="4"/>
    </row>
    <row r="228" spans="2:19" x14ac:dyDescent="0.25">
      <c r="B228" s="4"/>
      <c r="C228" s="53" t="s">
        <v>951</v>
      </c>
      <c r="D228" s="53" t="s">
        <v>35</v>
      </c>
      <c r="E228" s="53" t="s">
        <v>952</v>
      </c>
      <c r="F228" s="53" t="s">
        <v>953</v>
      </c>
      <c r="G228" s="85" t="s">
        <v>954</v>
      </c>
      <c r="H228" s="113">
        <v>521</v>
      </c>
      <c r="I228" s="114">
        <v>837</v>
      </c>
      <c r="J228" s="115">
        <v>583</v>
      </c>
      <c r="K228" s="53" t="s">
        <v>321</v>
      </c>
      <c r="L228" s="116">
        <v>2460</v>
      </c>
      <c r="M228" s="114">
        <v>3550</v>
      </c>
      <c r="N228" s="115"/>
      <c r="O228" s="117"/>
      <c r="P228" s="53" t="s">
        <v>32</v>
      </c>
      <c r="Q228" s="124"/>
      <c r="R228" s="53" t="s">
        <v>955</v>
      </c>
      <c r="S228" s="4"/>
    </row>
    <row r="229" spans="2:19" x14ac:dyDescent="0.25">
      <c r="B229" s="4"/>
      <c r="C229" s="53" t="s">
        <v>956</v>
      </c>
      <c r="D229" s="53" t="s">
        <v>35</v>
      </c>
      <c r="E229" s="53" t="s">
        <v>958</v>
      </c>
      <c r="F229" s="53" t="s">
        <v>959</v>
      </c>
      <c r="G229" s="85" t="s">
        <v>253</v>
      </c>
      <c r="H229" s="113">
        <v>202</v>
      </c>
      <c r="I229" s="114">
        <v>314</v>
      </c>
      <c r="J229" s="115">
        <v>252</v>
      </c>
      <c r="K229" s="53" t="s">
        <v>524</v>
      </c>
      <c r="L229" s="116">
        <v>2460</v>
      </c>
      <c r="M229" s="114">
        <v>3550</v>
      </c>
      <c r="N229" s="115"/>
      <c r="O229" s="117"/>
      <c r="P229" s="53" t="s">
        <v>25</v>
      </c>
      <c r="Q229" s="124"/>
      <c r="R229" s="53" t="s">
        <v>960</v>
      </c>
      <c r="S229" s="4"/>
    </row>
    <row r="230" spans="2:19" x14ac:dyDescent="0.25">
      <c r="B230" s="4"/>
      <c r="C230" s="53" t="s">
        <v>961</v>
      </c>
      <c r="D230" s="53" t="s">
        <v>20</v>
      </c>
      <c r="E230" s="53" t="s">
        <v>962</v>
      </c>
      <c r="F230" s="53" t="s">
        <v>963</v>
      </c>
      <c r="G230" s="85" t="s">
        <v>964</v>
      </c>
      <c r="H230" s="113"/>
      <c r="I230" s="114"/>
      <c r="J230" s="115"/>
      <c r="K230" s="82" t="s">
        <v>57</v>
      </c>
      <c r="L230" s="116">
        <v>2460</v>
      </c>
      <c r="M230" s="114">
        <v>3550</v>
      </c>
      <c r="N230" s="115"/>
      <c r="O230" s="117"/>
      <c r="P230" s="53" t="s">
        <v>25</v>
      </c>
      <c r="Q230" s="124"/>
      <c r="R230" s="53" t="s">
        <v>965</v>
      </c>
      <c r="S230" s="4"/>
    </row>
    <row r="231" spans="2:19" x14ac:dyDescent="0.25">
      <c r="B231" s="4"/>
      <c r="C231" s="53" t="s">
        <v>966</v>
      </c>
      <c r="D231" s="53" t="s">
        <v>35</v>
      </c>
      <c r="E231" s="53" t="s">
        <v>967</v>
      </c>
      <c r="F231" s="53" t="s">
        <v>968</v>
      </c>
      <c r="G231" s="85" t="s">
        <v>384</v>
      </c>
      <c r="H231" s="113">
        <v>628</v>
      </c>
      <c r="I231" s="114">
        <v>1045</v>
      </c>
      <c r="J231" s="115">
        <v>736</v>
      </c>
      <c r="K231" s="53" t="s">
        <v>51</v>
      </c>
      <c r="L231" s="116">
        <v>2460</v>
      </c>
      <c r="M231" s="114">
        <v>3550</v>
      </c>
      <c r="N231" s="115"/>
      <c r="O231" s="117"/>
      <c r="P231" s="53" t="s">
        <v>25</v>
      </c>
      <c r="Q231" s="124"/>
      <c r="R231" s="53"/>
      <c r="S231" s="4"/>
    </row>
    <row r="232" spans="2:19" x14ac:dyDescent="0.25">
      <c r="B232" s="4"/>
      <c r="C232" s="53" t="s">
        <v>969</v>
      </c>
      <c r="D232" s="53" t="s">
        <v>20</v>
      </c>
      <c r="E232" s="53" t="s">
        <v>970</v>
      </c>
      <c r="F232" s="53" t="s">
        <v>971</v>
      </c>
      <c r="G232" s="85" t="s">
        <v>972</v>
      </c>
      <c r="H232" s="113"/>
      <c r="I232" s="114"/>
      <c r="J232" s="115"/>
      <c r="K232" s="53" t="s">
        <v>166</v>
      </c>
      <c r="L232" s="116">
        <v>2460</v>
      </c>
      <c r="M232" s="114">
        <v>3550</v>
      </c>
      <c r="N232" s="115"/>
      <c r="O232" s="117"/>
      <c r="P232" s="53" t="s">
        <v>32</v>
      </c>
      <c r="Q232" s="124"/>
      <c r="R232" s="53" t="s">
        <v>973</v>
      </c>
      <c r="S232" s="4"/>
    </row>
    <row r="233" spans="2:19" x14ac:dyDescent="0.25">
      <c r="B233" s="4"/>
      <c r="C233" s="53" t="s">
        <v>974</v>
      </c>
      <c r="D233" s="53" t="s">
        <v>78</v>
      </c>
      <c r="E233" s="53" t="s">
        <v>975</v>
      </c>
      <c r="F233" s="53" t="s">
        <v>976</v>
      </c>
      <c r="G233" s="85" t="s">
        <v>977</v>
      </c>
      <c r="H233" s="113">
        <v>85</v>
      </c>
      <c r="I233" s="114">
        <v>147</v>
      </c>
      <c r="J233" s="115">
        <v>95</v>
      </c>
      <c r="K233" s="82" t="s">
        <v>82</v>
      </c>
      <c r="L233" s="116">
        <v>2460</v>
      </c>
      <c r="M233" s="114">
        <v>3550</v>
      </c>
      <c r="N233" s="115"/>
      <c r="O233" s="117"/>
      <c r="P233" s="53" t="s">
        <v>25</v>
      </c>
      <c r="Q233" s="124"/>
      <c r="R233" s="53"/>
      <c r="S233" s="4"/>
    </row>
    <row r="234" spans="2:19" x14ac:dyDescent="0.25">
      <c r="B234" s="4"/>
      <c r="C234" s="53" t="s">
        <v>978</v>
      </c>
      <c r="D234" s="53" t="s">
        <v>20</v>
      </c>
      <c r="E234" s="53" t="s">
        <v>979</v>
      </c>
      <c r="F234" s="53" t="s">
        <v>980</v>
      </c>
      <c r="G234" s="85" t="s">
        <v>981</v>
      </c>
      <c r="H234" s="113"/>
      <c r="I234" s="114"/>
      <c r="J234" s="115"/>
      <c r="K234" s="53" t="s">
        <v>57</v>
      </c>
      <c r="L234" s="116">
        <v>2460</v>
      </c>
      <c r="M234" s="114">
        <v>3550</v>
      </c>
      <c r="N234" s="115"/>
      <c r="O234" s="117"/>
      <c r="P234" s="53" t="s">
        <v>25</v>
      </c>
      <c r="Q234" s="124"/>
      <c r="R234" s="53"/>
      <c r="S234" s="4"/>
    </row>
    <row r="235" spans="2:19" x14ac:dyDescent="0.25">
      <c r="B235" s="4"/>
      <c r="C235" s="53" t="s">
        <v>982</v>
      </c>
      <c r="D235" s="53" t="s">
        <v>20</v>
      </c>
      <c r="E235" s="53" t="s">
        <v>983</v>
      </c>
      <c r="F235" s="53" t="s">
        <v>984</v>
      </c>
      <c r="G235" s="85" t="s">
        <v>985</v>
      </c>
      <c r="H235" s="113"/>
      <c r="I235" s="114"/>
      <c r="J235" s="115"/>
      <c r="K235" s="53" t="s">
        <v>82</v>
      </c>
      <c r="L235" s="116">
        <v>2460</v>
      </c>
      <c r="M235" s="114">
        <v>3550</v>
      </c>
      <c r="N235" s="115"/>
      <c r="O235" s="117"/>
      <c r="P235" s="53" t="s">
        <v>25</v>
      </c>
      <c r="Q235" s="124"/>
      <c r="R235" s="53"/>
      <c r="S235" s="4"/>
    </row>
    <row r="236" spans="2:19" x14ac:dyDescent="0.25">
      <c r="B236" s="4"/>
      <c r="C236" s="53" t="s">
        <v>986</v>
      </c>
      <c r="D236" s="53" t="s">
        <v>35</v>
      </c>
      <c r="E236" s="53" t="s">
        <v>987</v>
      </c>
      <c r="F236" s="53" t="s">
        <v>988</v>
      </c>
      <c r="G236" s="85" t="s">
        <v>989</v>
      </c>
      <c r="H236" s="113">
        <v>229</v>
      </c>
      <c r="I236" s="114">
        <v>392</v>
      </c>
      <c r="J236" s="115">
        <v>256</v>
      </c>
      <c r="K236" s="53" t="s">
        <v>57</v>
      </c>
      <c r="L236" s="116">
        <v>2460</v>
      </c>
      <c r="M236" s="114">
        <v>3550</v>
      </c>
      <c r="N236" s="115"/>
      <c r="O236" s="117"/>
      <c r="P236" s="53" t="s">
        <v>32</v>
      </c>
      <c r="Q236" s="124"/>
      <c r="R236" s="53"/>
      <c r="S236" s="4"/>
    </row>
    <row r="237" spans="2:19" x14ac:dyDescent="0.25">
      <c r="B237" s="4"/>
      <c r="C237" s="53" t="s">
        <v>990</v>
      </c>
      <c r="D237" s="53" t="s">
        <v>35</v>
      </c>
      <c r="E237" s="53" t="s">
        <v>991</v>
      </c>
      <c r="F237" s="53" t="s">
        <v>992</v>
      </c>
      <c r="G237" s="85" t="s">
        <v>993</v>
      </c>
      <c r="H237" s="113">
        <v>493</v>
      </c>
      <c r="I237" s="114">
        <v>911</v>
      </c>
      <c r="J237" s="115">
        <v>552</v>
      </c>
      <c r="K237" s="53" t="s">
        <v>192</v>
      </c>
      <c r="L237" s="116">
        <v>2460</v>
      </c>
      <c r="M237" s="114">
        <v>3550</v>
      </c>
      <c r="N237" s="115"/>
      <c r="O237" s="117"/>
      <c r="P237" s="53" t="s">
        <v>32</v>
      </c>
      <c r="Q237" s="124"/>
      <c r="R237" s="53" t="s">
        <v>994</v>
      </c>
      <c r="S237" s="4"/>
    </row>
    <row r="238" spans="2:19" x14ac:dyDescent="0.25">
      <c r="B238" s="4"/>
      <c r="C238" s="53" t="s">
        <v>995</v>
      </c>
      <c r="D238" s="53" t="s">
        <v>78</v>
      </c>
      <c r="E238" s="53" t="s">
        <v>996</v>
      </c>
      <c r="F238" s="53" t="s">
        <v>997</v>
      </c>
      <c r="G238" s="85" t="s">
        <v>998</v>
      </c>
      <c r="H238" s="113">
        <v>287</v>
      </c>
      <c r="I238" s="114">
        <v>453</v>
      </c>
      <c r="J238" s="115">
        <v>335</v>
      </c>
      <c r="K238" s="53" t="s">
        <v>82</v>
      </c>
      <c r="L238" s="116">
        <v>2460</v>
      </c>
      <c r="M238" s="114">
        <v>3550</v>
      </c>
      <c r="N238" s="115"/>
      <c r="O238" s="117"/>
      <c r="P238" s="53" t="s">
        <v>32</v>
      </c>
      <c r="Q238" s="124"/>
      <c r="R238" s="53"/>
      <c r="S238" s="4"/>
    </row>
    <row r="239" spans="2:19" x14ac:dyDescent="0.25">
      <c r="B239" s="4"/>
      <c r="C239" s="53" t="s">
        <v>999</v>
      </c>
      <c r="D239" s="53" t="s">
        <v>20</v>
      </c>
      <c r="E239" s="53" t="s">
        <v>1000</v>
      </c>
      <c r="F239" s="53" t="s">
        <v>1001</v>
      </c>
      <c r="G239" s="85" t="s">
        <v>1002</v>
      </c>
      <c r="H239" s="113"/>
      <c r="I239" s="114"/>
      <c r="J239" s="115"/>
      <c r="K239" s="53" t="s">
        <v>689</v>
      </c>
      <c r="L239" s="116">
        <v>2460</v>
      </c>
      <c r="M239" s="114">
        <v>3550</v>
      </c>
      <c r="N239" s="115"/>
      <c r="O239" s="117"/>
      <c r="P239" s="53" t="s">
        <v>25</v>
      </c>
      <c r="Q239" s="124"/>
      <c r="R239" s="53"/>
      <c r="S239" s="4"/>
    </row>
    <row r="240" spans="2:19" x14ac:dyDescent="0.25">
      <c r="B240" s="4"/>
      <c r="C240" s="53" t="s">
        <v>1003</v>
      </c>
      <c r="D240" s="53" t="s">
        <v>78</v>
      </c>
      <c r="E240" s="53" t="s">
        <v>1004</v>
      </c>
      <c r="F240" s="53" t="s">
        <v>1005</v>
      </c>
      <c r="G240" s="85" t="s">
        <v>1006</v>
      </c>
      <c r="H240" s="113">
        <v>121</v>
      </c>
      <c r="I240" s="114">
        <v>189</v>
      </c>
      <c r="J240" s="115">
        <v>137</v>
      </c>
      <c r="K240" s="53" t="s">
        <v>82</v>
      </c>
      <c r="L240" s="116">
        <v>2460</v>
      </c>
      <c r="M240" s="114">
        <v>3550</v>
      </c>
      <c r="N240" s="115"/>
      <c r="O240" s="117"/>
      <c r="P240" s="53" t="s">
        <v>25</v>
      </c>
      <c r="Q240" s="53">
        <v>2024</v>
      </c>
      <c r="R240" s="53"/>
      <c r="S240" s="4"/>
    </row>
    <row r="241" spans="2:19" x14ac:dyDescent="0.25">
      <c r="B241" s="4"/>
      <c r="C241" s="53" t="s">
        <v>1007</v>
      </c>
      <c r="D241" s="53" t="s">
        <v>20</v>
      </c>
      <c r="E241" s="53" t="s">
        <v>1008</v>
      </c>
      <c r="F241" s="53" t="s">
        <v>1009</v>
      </c>
      <c r="G241" s="85" t="s">
        <v>519</v>
      </c>
      <c r="H241" s="113"/>
      <c r="I241" s="114"/>
      <c r="J241" s="115"/>
      <c r="K241" s="82" t="s">
        <v>215</v>
      </c>
      <c r="L241" s="116">
        <v>2460</v>
      </c>
      <c r="M241" s="114">
        <v>3550</v>
      </c>
      <c r="N241" s="115"/>
      <c r="O241" s="117"/>
      <c r="P241" s="53" t="s">
        <v>25</v>
      </c>
      <c r="Q241" s="124"/>
      <c r="R241" s="53"/>
      <c r="S241" s="4"/>
    </row>
    <row r="242" spans="2:19" x14ac:dyDescent="0.25">
      <c r="B242" s="4"/>
      <c r="C242" s="53" t="s">
        <v>1010</v>
      </c>
      <c r="D242" s="53" t="s">
        <v>35</v>
      </c>
      <c r="E242" s="53" t="s">
        <v>1011</v>
      </c>
      <c r="F242" s="53" t="s">
        <v>1012</v>
      </c>
      <c r="G242" s="85" t="s">
        <v>1013</v>
      </c>
      <c r="H242" s="113">
        <v>326</v>
      </c>
      <c r="I242" s="114">
        <v>540</v>
      </c>
      <c r="J242" s="115">
        <v>365</v>
      </c>
      <c r="K242" s="82" t="s">
        <v>57</v>
      </c>
      <c r="L242" s="116">
        <v>2460</v>
      </c>
      <c r="M242" s="114">
        <v>3550</v>
      </c>
      <c r="N242" s="115"/>
      <c r="O242" s="117"/>
      <c r="P242" s="53" t="s">
        <v>32</v>
      </c>
      <c r="Q242" s="124"/>
      <c r="R242" s="53"/>
      <c r="S242" s="4"/>
    </row>
    <row r="243" spans="2:19" x14ac:dyDescent="0.25">
      <c r="B243" s="4"/>
      <c r="C243" s="53" t="s">
        <v>1014</v>
      </c>
      <c r="D243" s="53" t="s">
        <v>131</v>
      </c>
      <c r="E243" s="53"/>
      <c r="F243" s="53" t="s">
        <v>1015</v>
      </c>
      <c r="G243" s="85" t="s">
        <v>1016</v>
      </c>
      <c r="H243" s="113"/>
      <c r="I243" s="114"/>
      <c r="J243" s="115"/>
      <c r="K243" s="53" t="s">
        <v>166</v>
      </c>
      <c r="L243" s="116"/>
      <c r="M243" s="114"/>
      <c r="N243" s="115"/>
      <c r="O243" s="117"/>
      <c r="P243" s="53" t="s">
        <v>32</v>
      </c>
      <c r="Q243" s="124"/>
      <c r="R243" s="53" t="s">
        <v>1017</v>
      </c>
      <c r="S243" s="4"/>
    </row>
    <row r="244" spans="2:19" x14ac:dyDescent="0.25">
      <c r="B244" s="4"/>
      <c r="C244" s="53" t="s">
        <v>1018</v>
      </c>
      <c r="D244" s="53" t="s">
        <v>20</v>
      </c>
      <c r="E244" s="53"/>
      <c r="F244" s="53" t="s">
        <v>1019</v>
      </c>
      <c r="G244" s="85" t="s">
        <v>1020</v>
      </c>
      <c r="H244" s="113"/>
      <c r="I244" s="114"/>
      <c r="J244" s="115"/>
      <c r="K244" s="53" t="s">
        <v>321</v>
      </c>
      <c r="L244" s="116">
        <v>2460</v>
      </c>
      <c r="M244" s="114">
        <v>3550</v>
      </c>
      <c r="N244" s="115"/>
      <c r="O244" s="117"/>
      <c r="P244" s="53" t="s">
        <v>25</v>
      </c>
      <c r="Q244" s="124" t="s">
        <v>177</v>
      </c>
      <c r="R244" s="53"/>
      <c r="S244" s="4"/>
    </row>
    <row r="245" spans="2:19" x14ac:dyDescent="0.25">
      <c r="B245" s="4"/>
      <c r="C245" s="53" t="s">
        <v>1021</v>
      </c>
      <c r="D245" s="53" t="s">
        <v>20</v>
      </c>
      <c r="E245" s="53" t="s">
        <v>1022</v>
      </c>
      <c r="F245" s="53" t="s">
        <v>1023</v>
      </c>
      <c r="G245" s="85" t="s">
        <v>1024</v>
      </c>
      <c r="H245" s="113"/>
      <c r="I245" s="114"/>
      <c r="J245" s="115"/>
      <c r="K245" s="53" t="s">
        <v>51</v>
      </c>
      <c r="L245" s="116">
        <v>2460</v>
      </c>
      <c r="M245" s="114">
        <v>3550</v>
      </c>
      <c r="N245" s="115"/>
      <c r="O245" s="117"/>
      <c r="P245" s="53" t="s">
        <v>25</v>
      </c>
      <c r="Q245" s="124"/>
      <c r="R245" s="53"/>
      <c r="S245" s="4"/>
    </row>
    <row r="246" spans="2:19" x14ac:dyDescent="0.25">
      <c r="B246" s="4"/>
      <c r="C246" s="53" t="s">
        <v>1025</v>
      </c>
      <c r="D246" s="53" t="s">
        <v>35</v>
      </c>
      <c r="E246" s="53" t="s">
        <v>1026</v>
      </c>
      <c r="F246" s="85" t="s">
        <v>1027</v>
      </c>
      <c r="G246" s="85" t="s">
        <v>1028</v>
      </c>
      <c r="H246" s="113">
        <v>224</v>
      </c>
      <c r="I246" s="114">
        <v>362</v>
      </c>
      <c r="J246" s="115">
        <v>250</v>
      </c>
      <c r="K246" s="53" t="s">
        <v>82</v>
      </c>
      <c r="L246" s="116">
        <v>2460</v>
      </c>
      <c r="M246" s="114">
        <v>3550</v>
      </c>
      <c r="N246" s="115"/>
      <c r="O246" s="117"/>
      <c r="P246" s="53" t="s">
        <v>32</v>
      </c>
      <c r="Q246" s="124"/>
      <c r="R246" s="53" t="s">
        <v>1029</v>
      </c>
      <c r="S246" s="4"/>
    </row>
    <row r="247" spans="2:19" x14ac:dyDescent="0.25">
      <c r="B247" s="4"/>
      <c r="C247" s="53" t="s">
        <v>1030</v>
      </c>
      <c r="D247" s="53" t="s">
        <v>78</v>
      </c>
      <c r="E247" s="53" t="s">
        <v>1031</v>
      </c>
      <c r="F247" s="53" t="s">
        <v>1032</v>
      </c>
      <c r="G247" s="85" t="s">
        <v>334</v>
      </c>
      <c r="H247" s="113">
        <v>136</v>
      </c>
      <c r="I247" s="114">
        <v>246</v>
      </c>
      <c r="J247" s="115">
        <v>152</v>
      </c>
      <c r="K247" s="53" t="s">
        <v>215</v>
      </c>
      <c r="L247" s="116">
        <v>2460</v>
      </c>
      <c r="M247" s="114">
        <v>3550</v>
      </c>
      <c r="N247" s="115"/>
      <c r="O247" s="117"/>
      <c r="P247" s="53" t="s">
        <v>25</v>
      </c>
      <c r="Q247" s="53">
        <v>2024</v>
      </c>
      <c r="R247" s="53"/>
      <c r="S247" s="4"/>
    </row>
    <row r="248" spans="2:19" x14ac:dyDescent="0.25">
      <c r="B248" s="4"/>
      <c r="C248" s="53" t="s">
        <v>1033</v>
      </c>
      <c r="D248" s="53" t="s">
        <v>20</v>
      </c>
      <c r="E248" s="53" t="s">
        <v>1034</v>
      </c>
      <c r="F248" s="53" t="s">
        <v>1035</v>
      </c>
      <c r="G248" s="85" t="s">
        <v>334</v>
      </c>
      <c r="H248" s="113"/>
      <c r="I248" s="114"/>
      <c r="J248" s="115"/>
      <c r="K248" s="53" t="s">
        <v>596</v>
      </c>
      <c r="L248" s="116">
        <v>1844</v>
      </c>
      <c r="M248" s="114">
        <v>2668</v>
      </c>
      <c r="N248" s="115"/>
      <c r="O248" s="117"/>
      <c r="P248" s="53" t="s">
        <v>32</v>
      </c>
      <c r="Q248" s="124" t="s">
        <v>1036</v>
      </c>
      <c r="R248" s="53"/>
      <c r="S248" s="4"/>
    </row>
    <row r="249" spans="2:19" x14ac:dyDescent="0.25">
      <c r="B249" s="4"/>
      <c r="C249" s="53" t="s">
        <v>1037</v>
      </c>
      <c r="D249" s="53" t="s">
        <v>35</v>
      </c>
      <c r="E249" s="53" t="s">
        <v>1038</v>
      </c>
      <c r="F249" s="53" t="s">
        <v>1039</v>
      </c>
      <c r="G249" s="85" t="s">
        <v>1040</v>
      </c>
      <c r="H249" s="113">
        <v>410</v>
      </c>
      <c r="I249" s="114">
        <v>684</v>
      </c>
      <c r="J249" s="115">
        <v>459</v>
      </c>
      <c r="K249" s="53" t="s">
        <v>24</v>
      </c>
      <c r="L249" s="116">
        <v>2460</v>
      </c>
      <c r="M249" s="114">
        <v>3550</v>
      </c>
      <c r="N249" s="115"/>
      <c r="O249" s="117"/>
      <c r="P249" s="53" t="s">
        <v>32</v>
      </c>
      <c r="Q249" s="124"/>
      <c r="R249" s="53"/>
      <c r="S249" s="4"/>
    </row>
    <row r="250" spans="2:19" x14ac:dyDescent="0.25">
      <c r="B250" s="4"/>
      <c r="C250" s="53" t="s">
        <v>1041</v>
      </c>
      <c r="D250" s="53" t="s">
        <v>35</v>
      </c>
      <c r="E250" s="53" t="s">
        <v>1042</v>
      </c>
      <c r="F250" s="85" t="s">
        <v>1043</v>
      </c>
      <c r="G250" s="85" t="s">
        <v>1044</v>
      </c>
      <c r="H250" s="113">
        <v>115</v>
      </c>
      <c r="I250" s="114">
        <v>182</v>
      </c>
      <c r="J250" s="115">
        <v>129</v>
      </c>
      <c r="K250" s="53" t="s">
        <v>82</v>
      </c>
      <c r="L250" s="116">
        <v>2460</v>
      </c>
      <c r="M250" s="114">
        <v>3550</v>
      </c>
      <c r="N250" s="115"/>
      <c r="O250" s="117"/>
      <c r="P250" s="53" t="s">
        <v>25</v>
      </c>
      <c r="Q250" s="124"/>
      <c r="R250" s="53" t="s">
        <v>1045</v>
      </c>
      <c r="S250" s="4"/>
    </row>
    <row r="251" spans="2:19" x14ac:dyDescent="0.25">
      <c r="B251" s="4"/>
      <c r="C251" s="53" t="s">
        <v>1046</v>
      </c>
      <c r="D251" s="53" t="s">
        <v>20</v>
      </c>
      <c r="E251" s="53" t="s">
        <v>1047</v>
      </c>
      <c r="F251" s="53" t="s">
        <v>1048</v>
      </c>
      <c r="G251" s="85" t="s">
        <v>56</v>
      </c>
      <c r="H251" s="113"/>
      <c r="I251" s="114"/>
      <c r="J251" s="115"/>
      <c r="K251" s="53" t="s">
        <v>82</v>
      </c>
      <c r="L251" s="116">
        <v>2460</v>
      </c>
      <c r="M251" s="114">
        <v>3550</v>
      </c>
      <c r="N251" s="115"/>
      <c r="O251" s="117"/>
      <c r="P251" s="53" t="s">
        <v>32</v>
      </c>
      <c r="Q251" s="124"/>
      <c r="R251" s="53"/>
      <c r="S251" s="4"/>
    </row>
    <row r="252" spans="2:19" x14ac:dyDescent="0.25">
      <c r="B252" s="4"/>
      <c r="C252" s="53" t="s">
        <v>1049</v>
      </c>
      <c r="D252" s="53" t="s">
        <v>35</v>
      </c>
      <c r="E252" s="53" t="s">
        <v>1050</v>
      </c>
      <c r="F252" s="53" t="s">
        <v>1051</v>
      </c>
      <c r="G252" s="85" t="s">
        <v>1052</v>
      </c>
      <c r="H252" s="113">
        <v>219</v>
      </c>
      <c r="I252" s="114">
        <v>368</v>
      </c>
      <c r="J252" s="115">
        <v>243</v>
      </c>
      <c r="K252" s="53" t="s">
        <v>215</v>
      </c>
      <c r="L252" s="116">
        <v>2460</v>
      </c>
      <c r="M252" s="114">
        <v>3550</v>
      </c>
      <c r="N252" s="115"/>
      <c r="O252" s="117"/>
      <c r="P252" s="53" t="s">
        <v>32</v>
      </c>
      <c r="Q252" s="124"/>
      <c r="R252" s="53"/>
      <c r="S252" s="4"/>
    </row>
    <row r="253" spans="2:19" x14ac:dyDescent="0.25">
      <c r="B253" s="4"/>
      <c r="C253" s="53" t="s">
        <v>1053</v>
      </c>
      <c r="D253" s="53" t="s">
        <v>35</v>
      </c>
      <c r="E253" s="53" t="s">
        <v>1054</v>
      </c>
      <c r="F253" s="53" t="s">
        <v>1055</v>
      </c>
      <c r="G253" s="85" t="s">
        <v>1056</v>
      </c>
      <c r="H253" s="113">
        <v>816</v>
      </c>
      <c r="I253" s="114">
        <v>1512</v>
      </c>
      <c r="J253" s="115">
        <v>911</v>
      </c>
      <c r="K253" s="53" t="s">
        <v>689</v>
      </c>
      <c r="L253" s="116">
        <v>2460</v>
      </c>
      <c r="M253" s="114">
        <v>3550</v>
      </c>
      <c r="N253" s="115"/>
      <c r="O253" s="117"/>
      <c r="P253" s="53" t="s">
        <v>32</v>
      </c>
      <c r="Q253" s="124"/>
      <c r="R253" s="53"/>
      <c r="S253" s="4"/>
    </row>
    <row r="254" spans="2:19" x14ac:dyDescent="0.25">
      <c r="B254" s="4"/>
      <c r="C254" s="53" t="s">
        <v>1057</v>
      </c>
      <c r="D254" s="53" t="s">
        <v>35</v>
      </c>
      <c r="E254" s="53" t="s">
        <v>1059</v>
      </c>
      <c r="F254" s="85" t="s">
        <v>1060</v>
      </c>
      <c r="G254" s="85" t="s">
        <v>1061</v>
      </c>
      <c r="H254" s="113">
        <v>97</v>
      </c>
      <c r="I254" s="114">
        <v>170</v>
      </c>
      <c r="J254" s="115">
        <v>112</v>
      </c>
      <c r="K254" s="53" t="s">
        <v>166</v>
      </c>
      <c r="L254" s="116">
        <v>2460</v>
      </c>
      <c r="M254" s="114">
        <v>3550</v>
      </c>
      <c r="N254" s="115"/>
      <c r="O254" s="117"/>
      <c r="P254" s="53" t="s">
        <v>25</v>
      </c>
      <c r="Q254" s="124"/>
      <c r="R254" s="53" t="s">
        <v>1062</v>
      </c>
      <c r="S254" s="4"/>
    </row>
    <row r="255" spans="2:19" x14ac:dyDescent="0.25">
      <c r="B255" s="4"/>
      <c r="C255" s="53" t="s">
        <v>1063</v>
      </c>
      <c r="D255" s="53" t="s">
        <v>20</v>
      </c>
      <c r="E255" s="53" t="s">
        <v>1064</v>
      </c>
      <c r="F255" s="53" t="s">
        <v>1065</v>
      </c>
      <c r="G255" s="85" t="s">
        <v>764</v>
      </c>
      <c r="H255" s="113"/>
      <c r="I255" s="114"/>
      <c r="J255" s="115"/>
      <c r="K255" s="82" t="s">
        <v>524</v>
      </c>
      <c r="L255" s="116">
        <v>2460</v>
      </c>
      <c r="M255" s="114">
        <v>3550</v>
      </c>
      <c r="N255" s="115"/>
      <c r="O255" s="117"/>
      <c r="P255" s="53" t="s">
        <v>25</v>
      </c>
      <c r="Q255" s="124"/>
      <c r="R255" s="53"/>
      <c r="S255" s="4"/>
    </row>
    <row r="256" spans="2:19" x14ac:dyDescent="0.25">
      <c r="B256" s="4"/>
      <c r="C256" s="53" t="s">
        <v>1066</v>
      </c>
      <c r="D256" s="53" t="s">
        <v>35</v>
      </c>
      <c r="E256" s="53" t="s">
        <v>1067</v>
      </c>
      <c r="F256" s="53" t="s">
        <v>1068</v>
      </c>
      <c r="G256" s="85" t="s">
        <v>1069</v>
      </c>
      <c r="H256" s="113">
        <v>293</v>
      </c>
      <c r="I256" s="114">
        <v>382</v>
      </c>
      <c r="J256" s="115">
        <v>323</v>
      </c>
      <c r="K256" s="53" t="s">
        <v>524</v>
      </c>
      <c r="L256" s="116">
        <v>2460</v>
      </c>
      <c r="M256" s="114">
        <v>3550</v>
      </c>
      <c r="N256" s="115"/>
      <c r="O256" s="117"/>
      <c r="P256" s="53" t="s">
        <v>25</v>
      </c>
      <c r="Q256" s="124"/>
      <c r="R256" s="53"/>
      <c r="S256" s="4"/>
    </row>
    <row r="257" spans="2:19" x14ac:dyDescent="0.25">
      <c r="B257" s="4"/>
      <c r="C257" s="53" t="s">
        <v>1070</v>
      </c>
      <c r="D257" s="53" t="s">
        <v>20</v>
      </c>
      <c r="E257" s="53"/>
      <c r="F257" s="53" t="s">
        <v>1071</v>
      </c>
      <c r="G257" s="85" t="s">
        <v>1069</v>
      </c>
      <c r="H257" s="113"/>
      <c r="I257" s="114"/>
      <c r="J257" s="115"/>
      <c r="K257" s="82" t="s">
        <v>215</v>
      </c>
      <c r="L257" s="116">
        <v>2460</v>
      </c>
      <c r="M257" s="114">
        <v>3550</v>
      </c>
      <c r="N257" s="115"/>
      <c r="O257" s="117"/>
      <c r="P257" s="53" t="s">
        <v>25</v>
      </c>
      <c r="Q257" s="53">
        <v>2024</v>
      </c>
      <c r="R257" s="53"/>
      <c r="S257" s="4"/>
    </row>
    <row r="258" spans="2:19" x14ac:dyDescent="0.25">
      <c r="B258" s="4"/>
      <c r="C258" s="53" t="s">
        <v>1072</v>
      </c>
      <c r="D258" s="53" t="s">
        <v>35</v>
      </c>
      <c r="E258" s="53" t="s">
        <v>1073</v>
      </c>
      <c r="F258" s="53" t="s">
        <v>1074</v>
      </c>
      <c r="G258" s="85" t="s">
        <v>1075</v>
      </c>
      <c r="H258" s="113">
        <v>135</v>
      </c>
      <c r="I258" s="114">
        <v>215</v>
      </c>
      <c r="J258" s="115">
        <v>152</v>
      </c>
      <c r="K258" s="53" t="s">
        <v>57</v>
      </c>
      <c r="L258" s="116">
        <v>2460</v>
      </c>
      <c r="M258" s="114">
        <v>3550</v>
      </c>
      <c r="N258" s="115"/>
      <c r="O258" s="117"/>
      <c r="P258" s="53" t="s">
        <v>32</v>
      </c>
      <c r="Q258" s="124"/>
      <c r="R258" s="53" t="s">
        <v>1076</v>
      </c>
      <c r="S258" s="4"/>
    </row>
    <row r="259" spans="2:19" x14ac:dyDescent="0.25">
      <c r="B259" s="4"/>
      <c r="C259" s="53" t="s">
        <v>1077</v>
      </c>
      <c r="D259" s="53" t="s">
        <v>35</v>
      </c>
      <c r="E259" s="53" t="s">
        <v>1078</v>
      </c>
      <c r="F259" s="85" t="s">
        <v>1079</v>
      </c>
      <c r="G259" s="85" t="s">
        <v>1080</v>
      </c>
      <c r="H259" s="113">
        <v>590</v>
      </c>
      <c r="I259" s="114">
        <v>1165</v>
      </c>
      <c r="J259" s="115">
        <v>659</v>
      </c>
      <c r="K259" s="53" t="s">
        <v>261</v>
      </c>
      <c r="L259" s="116">
        <v>2460</v>
      </c>
      <c r="M259" s="114">
        <v>3550</v>
      </c>
      <c r="N259" s="115"/>
      <c r="O259" s="117"/>
      <c r="P259" s="53" t="s">
        <v>32</v>
      </c>
      <c r="Q259" s="124"/>
      <c r="R259" s="53"/>
      <c r="S259" s="4"/>
    </row>
    <row r="260" spans="2:19" x14ac:dyDescent="0.25">
      <c r="B260" s="4"/>
      <c r="C260" s="53" t="s">
        <v>1081</v>
      </c>
      <c r="D260" s="53" t="s">
        <v>78</v>
      </c>
      <c r="E260" s="53" t="s">
        <v>1082</v>
      </c>
      <c r="F260" s="53" t="s">
        <v>1083</v>
      </c>
      <c r="G260" s="85" t="s">
        <v>537</v>
      </c>
      <c r="H260" s="113">
        <v>106</v>
      </c>
      <c r="I260" s="114">
        <v>168</v>
      </c>
      <c r="J260" s="115">
        <v>118</v>
      </c>
      <c r="K260" s="53" t="s">
        <v>57</v>
      </c>
      <c r="L260" s="116">
        <v>2460</v>
      </c>
      <c r="M260" s="114">
        <v>3550</v>
      </c>
      <c r="N260" s="115"/>
      <c r="O260" s="117"/>
      <c r="P260" s="53" t="s">
        <v>25</v>
      </c>
      <c r="Q260" s="124"/>
      <c r="R260" s="53"/>
      <c r="S260" s="4"/>
    </row>
    <row r="261" spans="2:19" x14ac:dyDescent="0.25">
      <c r="B261" s="4"/>
      <c r="C261" s="53" t="s">
        <v>1084</v>
      </c>
      <c r="D261" s="53" t="s">
        <v>35</v>
      </c>
      <c r="E261" s="53" t="s">
        <v>1085</v>
      </c>
      <c r="F261" s="53" t="s">
        <v>1086</v>
      </c>
      <c r="G261" s="85" t="s">
        <v>345</v>
      </c>
      <c r="H261" s="113">
        <v>566</v>
      </c>
      <c r="I261" s="114">
        <v>964</v>
      </c>
      <c r="J261" s="115">
        <v>632</v>
      </c>
      <c r="K261" s="53" t="s">
        <v>57</v>
      </c>
      <c r="L261" s="116">
        <v>2460</v>
      </c>
      <c r="M261" s="114">
        <v>3550</v>
      </c>
      <c r="N261" s="115"/>
      <c r="O261" s="117"/>
      <c r="P261" s="53" t="s">
        <v>25</v>
      </c>
      <c r="Q261" s="124"/>
      <c r="R261" s="53"/>
      <c r="S261" s="4"/>
    </row>
    <row r="262" spans="2:19" x14ac:dyDescent="0.25">
      <c r="B262" s="4"/>
      <c r="C262" s="53" t="s">
        <v>1087</v>
      </c>
      <c r="D262" s="53" t="s">
        <v>35</v>
      </c>
      <c r="E262" s="53" t="s">
        <v>1088</v>
      </c>
      <c r="F262" s="53" t="s">
        <v>1089</v>
      </c>
      <c r="G262" s="85" t="s">
        <v>1090</v>
      </c>
      <c r="H262" s="113">
        <v>481</v>
      </c>
      <c r="I262" s="114">
        <v>858</v>
      </c>
      <c r="J262" s="115">
        <v>540</v>
      </c>
      <c r="K262" s="53" t="s">
        <v>192</v>
      </c>
      <c r="L262" s="116">
        <v>2460</v>
      </c>
      <c r="M262" s="114">
        <v>3550</v>
      </c>
      <c r="N262" s="115"/>
      <c r="O262" s="117"/>
      <c r="P262" s="53" t="s">
        <v>32</v>
      </c>
      <c r="Q262" s="124"/>
      <c r="R262" s="53"/>
      <c r="S262" s="4"/>
    </row>
    <row r="263" spans="2:19" x14ac:dyDescent="0.25">
      <c r="B263" s="4"/>
      <c r="C263" s="53" t="s">
        <v>1091</v>
      </c>
      <c r="D263" s="53" t="s">
        <v>35</v>
      </c>
      <c r="E263" s="53" t="s">
        <v>1092</v>
      </c>
      <c r="F263" s="53" t="s">
        <v>1093</v>
      </c>
      <c r="G263" s="85" t="s">
        <v>375</v>
      </c>
      <c r="H263" s="113">
        <v>690</v>
      </c>
      <c r="I263" s="114">
        <v>1063</v>
      </c>
      <c r="J263" s="115">
        <v>770</v>
      </c>
      <c r="K263" s="53" t="s">
        <v>44</v>
      </c>
      <c r="L263" s="116">
        <v>2460</v>
      </c>
      <c r="M263" s="114">
        <v>3550</v>
      </c>
      <c r="N263" s="115"/>
      <c r="O263" s="117"/>
      <c r="P263" s="53" t="s">
        <v>25</v>
      </c>
      <c r="Q263" s="124"/>
      <c r="R263" s="53"/>
      <c r="S263" s="4"/>
    </row>
    <row r="264" spans="2:19" x14ac:dyDescent="0.25">
      <c r="B264" s="4"/>
      <c r="C264" s="53" t="s">
        <v>1094</v>
      </c>
      <c r="D264" s="53" t="s">
        <v>20</v>
      </c>
      <c r="E264" s="53"/>
      <c r="F264" s="53" t="s">
        <v>1095</v>
      </c>
      <c r="G264" s="85" t="s">
        <v>1096</v>
      </c>
      <c r="H264" s="113"/>
      <c r="I264" s="114"/>
      <c r="J264" s="115"/>
      <c r="K264" s="53" t="s">
        <v>394</v>
      </c>
      <c r="L264" s="116">
        <v>2100</v>
      </c>
      <c r="M264" s="114">
        <v>2600</v>
      </c>
      <c r="N264" s="115"/>
      <c r="O264" s="117"/>
      <c r="P264" s="53" t="s">
        <v>32</v>
      </c>
      <c r="Q264" s="124" t="s">
        <v>177</v>
      </c>
      <c r="R264" s="53" t="s">
        <v>1097</v>
      </c>
      <c r="S264" s="4"/>
    </row>
    <row r="265" spans="2:19" x14ac:dyDescent="0.25">
      <c r="B265" s="4"/>
      <c r="C265" s="53" t="s">
        <v>1098</v>
      </c>
      <c r="D265" s="53" t="s">
        <v>20</v>
      </c>
      <c r="E265" s="53"/>
      <c r="F265" s="53" t="s">
        <v>1099</v>
      </c>
      <c r="G265" s="85" t="s">
        <v>349</v>
      </c>
      <c r="H265" s="113"/>
      <c r="I265" s="114"/>
      <c r="J265" s="115"/>
      <c r="K265" s="53" t="s">
        <v>192</v>
      </c>
      <c r="L265" s="116">
        <v>2460</v>
      </c>
      <c r="M265" s="114">
        <v>3550</v>
      </c>
      <c r="N265" s="115"/>
      <c r="O265" s="117"/>
      <c r="P265" s="53" t="s">
        <v>1100</v>
      </c>
      <c r="Q265" s="124" t="s">
        <v>177</v>
      </c>
      <c r="R265" s="53"/>
      <c r="S265" s="4"/>
    </row>
    <row r="266" spans="2:19" x14ac:dyDescent="0.25">
      <c r="B266" s="4"/>
      <c r="C266" s="53" t="s">
        <v>1101</v>
      </c>
      <c r="D266" s="53" t="s">
        <v>20</v>
      </c>
      <c r="E266" s="53" t="s">
        <v>1102</v>
      </c>
      <c r="F266" s="53" t="s">
        <v>1103</v>
      </c>
      <c r="G266" s="85" t="s">
        <v>1104</v>
      </c>
      <c r="H266" s="113"/>
      <c r="I266" s="114"/>
      <c r="J266" s="115"/>
      <c r="K266" s="53" t="s">
        <v>182</v>
      </c>
      <c r="L266" s="116">
        <v>1948</v>
      </c>
      <c r="M266" s="114">
        <v>2600</v>
      </c>
      <c r="N266" s="115"/>
      <c r="O266" s="117"/>
      <c r="P266" s="53" t="s">
        <v>32</v>
      </c>
      <c r="Q266" s="53">
        <v>2016</v>
      </c>
      <c r="R266" s="53"/>
      <c r="S266" s="4"/>
    </row>
    <row r="267" spans="2:19" x14ac:dyDescent="0.25">
      <c r="B267" s="4"/>
      <c r="C267" s="53" t="s">
        <v>1105</v>
      </c>
      <c r="D267" s="53" t="s">
        <v>20</v>
      </c>
      <c r="E267" s="53" t="s">
        <v>1106</v>
      </c>
      <c r="F267" s="53" t="s">
        <v>1107</v>
      </c>
      <c r="G267" s="85" t="s">
        <v>1108</v>
      </c>
      <c r="H267" s="113"/>
      <c r="I267" s="114"/>
      <c r="J267" s="115"/>
      <c r="K267" s="53" t="s">
        <v>24</v>
      </c>
      <c r="L267" s="116">
        <v>2460</v>
      </c>
      <c r="M267" s="114">
        <v>3550</v>
      </c>
      <c r="N267" s="115"/>
      <c r="O267" s="117"/>
      <c r="P267" s="53" t="s">
        <v>32</v>
      </c>
      <c r="Q267" s="124"/>
      <c r="R267" s="53" t="s">
        <v>1109</v>
      </c>
      <c r="S267" s="4"/>
    </row>
    <row r="268" spans="2:19" x14ac:dyDescent="0.25">
      <c r="B268" s="4"/>
      <c r="C268" s="53" t="s">
        <v>1110</v>
      </c>
      <c r="D268" s="53" t="s">
        <v>35</v>
      </c>
      <c r="E268" s="53" t="s">
        <v>1111</v>
      </c>
      <c r="F268" s="53" t="s">
        <v>1112</v>
      </c>
      <c r="G268" s="85" t="s">
        <v>1113</v>
      </c>
      <c r="H268" s="113">
        <v>393</v>
      </c>
      <c r="I268" s="114">
        <v>590</v>
      </c>
      <c r="J268" s="115">
        <v>537</v>
      </c>
      <c r="K268" s="53" t="s">
        <v>182</v>
      </c>
      <c r="L268" s="116">
        <v>2460</v>
      </c>
      <c r="M268" s="114">
        <v>3550</v>
      </c>
      <c r="N268" s="115"/>
      <c r="O268" s="117"/>
      <c r="P268" s="53" t="s">
        <v>32</v>
      </c>
      <c r="Q268" s="124"/>
      <c r="R268" s="53"/>
      <c r="S268" s="4"/>
    </row>
    <row r="269" spans="2:19" x14ac:dyDescent="0.25">
      <c r="B269" s="4"/>
      <c r="C269" s="53" t="s">
        <v>1114</v>
      </c>
      <c r="D269" s="53" t="s">
        <v>35</v>
      </c>
      <c r="E269" s="53" t="s">
        <v>1115</v>
      </c>
      <c r="F269" s="53" t="s">
        <v>1116</v>
      </c>
      <c r="G269" s="85" t="s">
        <v>1052</v>
      </c>
      <c r="H269" s="113">
        <v>120</v>
      </c>
      <c r="I269" s="114">
        <v>208</v>
      </c>
      <c r="J269" s="115">
        <v>135</v>
      </c>
      <c r="K269" s="82" t="s">
        <v>82</v>
      </c>
      <c r="L269" s="116">
        <v>2460</v>
      </c>
      <c r="M269" s="114">
        <v>3550</v>
      </c>
      <c r="N269" s="115"/>
      <c r="O269" s="117"/>
      <c r="P269" s="53" t="s">
        <v>25</v>
      </c>
      <c r="Q269" s="124"/>
      <c r="R269" s="53"/>
      <c r="S269" s="4"/>
    </row>
    <row r="270" spans="2:19" x14ac:dyDescent="0.25">
      <c r="B270" s="4"/>
      <c r="C270" s="53" t="s">
        <v>1117</v>
      </c>
      <c r="D270" s="53" t="s">
        <v>35</v>
      </c>
      <c r="E270" s="53" t="s">
        <v>1118</v>
      </c>
      <c r="F270" s="53" t="s">
        <v>1119</v>
      </c>
      <c r="G270" s="85" t="s">
        <v>1120</v>
      </c>
      <c r="H270" s="113">
        <v>337</v>
      </c>
      <c r="I270" s="114">
        <v>521</v>
      </c>
      <c r="J270" s="115">
        <v>377</v>
      </c>
      <c r="K270" s="53" t="s">
        <v>192</v>
      </c>
      <c r="L270" s="116">
        <v>2460</v>
      </c>
      <c r="M270" s="114">
        <v>3550</v>
      </c>
      <c r="N270" s="115"/>
      <c r="O270" s="117"/>
      <c r="P270" s="53"/>
      <c r="Q270" s="124"/>
      <c r="R270" s="53" t="s">
        <v>220</v>
      </c>
      <c r="S270" s="4"/>
    </row>
    <row r="271" spans="2:19" x14ac:dyDescent="0.25">
      <c r="B271" s="4"/>
      <c r="C271" s="53" t="s">
        <v>1121</v>
      </c>
      <c r="D271" s="53" t="s">
        <v>20</v>
      </c>
      <c r="E271" s="53" t="s">
        <v>1122</v>
      </c>
      <c r="F271" s="53" t="s">
        <v>1123</v>
      </c>
      <c r="G271" s="85" t="s">
        <v>1124</v>
      </c>
      <c r="H271" s="113"/>
      <c r="I271" s="114"/>
      <c r="J271" s="115"/>
      <c r="K271" s="53" t="s">
        <v>524</v>
      </c>
      <c r="L271" s="116">
        <v>2460</v>
      </c>
      <c r="M271" s="114">
        <v>3550</v>
      </c>
      <c r="N271" s="115"/>
      <c r="O271" s="117"/>
      <c r="P271" s="53" t="s">
        <v>25</v>
      </c>
      <c r="Q271" s="124"/>
      <c r="R271" s="53"/>
      <c r="S271" s="4"/>
    </row>
    <row r="272" spans="2:19" x14ac:dyDescent="0.25">
      <c r="B272" s="4"/>
      <c r="C272" s="53" t="s">
        <v>1125</v>
      </c>
      <c r="D272" s="53" t="s">
        <v>35</v>
      </c>
      <c r="E272" s="53" t="s">
        <v>1126</v>
      </c>
      <c r="F272" s="53" t="s">
        <v>1127</v>
      </c>
      <c r="G272" s="85" t="s">
        <v>354</v>
      </c>
      <c r="H272" s="113">
        <v>268</v>
      </c>
      <c r="I272" s="114">
        <v>454</v>
      </c>
      <c r="J272" s="115">
        <v>301</v>
      </c>
      <c r="K272" s="53" t="s">
        <v>51</v>
      </c>
      <c r="L272" s="116">
        <v>2460</v>
      </c>
      <c r="M272" s="114">
        <v>3550</v>
      </c>
      <c r="N272" s="115"/>
      <c r="O272" s="117"/>
      <c r="P272" s="53" t="s">
        <v>32</v>
      </c>
      <c r="Q272" s="124"/>
      <c r="R272" s="53" t="s">
        <v>1128</v>
      </c>
      <c r="S272" s="4"/>
    </row>
    <row r="273" spans="2:19" x14ac:dyDescent="0.25">
      <c r="B273" s="4"/>
      <c r="C273" s="53" t="s">
        <v>1129</v>
      </c>
      <c r="D273" s="53" t="s">
        <v>35</v>
      </c>
      <c r="E273" s="53" t="s">
        <v>1130</v>
      </c>
      <c r="F273" s="53" t="s">
        <v>1131</v>
      </c>
      <c r="G273" s="85" t="s">
        <v>329</v>
      </c>
      <c r="H273" s="113">
        <v>183</v>
      </c>
      <c r="I273" s="114">
        <v>241</v>
      </c>
      <c r="J273" s="115">
        <v>204</v>
      </c>
      <c r="K273" s="53" t="s">
        <v>31</v>
      </c>
      <c r="L273" s="116">
        <v>2460</v>
      </c>
      <c r="M273" s="114">
        <v>3550</v>
      </c>
      <c r="N273" s="115"/>
      <c r="O273" s="117"/>
      <c r="P273" s="53" t="s">
        <v>25</v>
      </c>
      <c r="Q273" s="124"/>
      <c r="R273" s="53"/>
      <c r="S273" s="4"/>
    </row>
    <row r="274" spans="2:19" x14ac:dyDescent="0.25">
      <c r="B274" s="4"/>
      <c r="C274" s="53" t="s">
        <v>1132</v>
      </c>
      <c r="D274" s="53" t="s">
        <v>20</v>
      </c>
      <c r="E274" s="53" t="s">
        <v>1133</v>
      </c>
      <c r="F274" s="53" t="s">
        <v>1134</v>
      </c>
      <c r="G274" s="85" t="s">
        <v>909</v>
      </c>
      <c r="H274" s="113"/>
      <c r="I274" s="114"/>
      <c r="J274" s="115"/>
      <c r="K274" s="53" t="s">
        <v>261</v>
      </c>
      <c r="L274" s="116">
        <v>2460</v>
      </c>
      <c r="M274" s="114">
        <v>3555</v>
      </c>
      <c r="N274" s="115"/>
      <c r="O274" s="117"/>
      <c r="P274" s="53" t="s">
        <v>32</v>
      </c>
      <c r="Q274" s="53">
        <v>2024</v>
      </c>
      <c r="R274" s="53"/>
      <c r="S274" s="4"/>
    </row>
    <row r="275" spans="2:19" x14ac:dyDescent="0.25">
      <c r="B275" s="4"/>
      <c r="C275" s="53" t="s">
        <v>1135</v>
      </c>
      <c r="D275" s="53" t="s">
        <v>35</v>
      </c>
      <c r="E275" s="53" t="s">
        <v>1136</v>
      </c>
      <c r="F275" s="85" t="s">
        <v>1137</v>
      </c>
      <c r="G275" s="85" t="s">
        <v>1138</v>
      </c>
      <c r="H275" s="113">
        <v>186</v>
      </c>
      <c r="I275" s="114">
        <v>351</v>
      </c>
      <c r="J275" s="115">
        <v>214</v>
      </c>
      <c r="K275" s="53" t="s">
        <v>166</v>
      </c>
      <c r="L275" s="116">
        <v>2460</v>
      </c>
      <c r="M275" s="114">
        <v>3550</v>
      </c>
      <c r="N275" s="115"/>
      <c r="O275" s="117"/>
      <c r="P275" s="53" t="s">
        <v>32</v>
      </c>
      <c r="Q275" s="124"/>
      <c r="R275" s="53" t="s">
        <v>424</v>
      </c>
      <c r="S275" s="4"/>
    </row>
    <row r="276" spans="2:19" x14ac:dyDescent="0.25">
      <c r="B276" s="4"/>
      <c r="C276" s="53" t="s">
        <v>1139</v>
      </c>
      <c r="D276" s="53" t="s">
        <v>20</v>
      </c>
      <c r="E276" s="53" t="s">
        <v>1140</v>
      </c>
      <c r="F276" s="53" t="s">
        <v>1141</v>
      </c>
      <c r="G276" s="85" t="s">
        <v>445</v>
      </c>
      <c r="H276" s="113"/>
      <c r="I276" s="114"/>
      <c r="J276" s="115"/>
      <c r="K276" s="53" t="s">
        <v>270</v>
      </c>
      <c r="L276" s="116">
        <v>2460</v>
      </c>
      <c r="M276" s="114">
        <v>3550</v>
      </c>
      <c r="N276" s="115"/>
      <c r="O276" s="117"/>
      <c r="P276" s="53" t="s">
        <v>25</v>
      </c>
      <c r="Q276" s="53">
        <v>2024</v>
      </c>
      <c r="R276" s="53"/>
      <c r="S276" s="4"/>
    </row>
    <row r="277" spans="2:19" x14ac:dyDescent="0.25">
      <c r="B277" s="4"/>
      <c r="C277" s="53" t="s">
        <v>1142</v>
      </c>
      <c r="D277" s="53" t="s">
        <v>35</v>
      </c>
      <c r="E277" s="53" t="s">
        <v>1144</v>
      </c>
      <c r="F277" s="85" t="s">
        <v>1145</v>
      </c>
      <c r="G277" s="85" t="s">
        <v>38</v>
      </c>
      <c r="H277" s="113">
        <v>395</v>
      </c>
      <c r="I277" s="114">
        <v>631</v>
      </c>
      <c r="J277" s="115">
        <v>487</v>
      </c>
      <c r="K277" s="53" t="s">
        <v>192</v>
      </c>
      <c r="L277" s="116">
        <v>2460</v>
      </c>
      <c r="M277" s="114">
        <v>3550</v>
      </c>
      <c r="N277" s="115"/>
      <c r="O277" s="117"/>
      <c r="P277" s="53" t="s">
        <v>431</v>
      </c>
      <c r="Q277" s="124"/>
      <c r="R277" s="53" t="s">
        <v>1146</v>
      </c>
      <c r="S277" s="4"/>
    </row>
    <row r="278" spans="2:19" x14ac:dyDescent="0.25">
      <c r="B278" s="4"/>
      <c r="C278" s="53" t="s">
        <v>1147</v>
      </c>
      <c r="D278" s="53" t="s">
        <v>35</v>
      </c>
      <c r="E278" s="53" t="s">
        <v>1150</v>
      </c>
      <c r="F278" s="53" t="s">
        <v>1151</v>
      </c>
      <c r="G278" s="85" t="s">
        <v>1152</v>
      </c>
      <c r="H278" s="113">
        <v>323</v>
      </c>
      <c r="I278" s="114">
        <v>554</v>
      </c>
      <c r="J278" s="115">
        <v>383</v>
      </c>
      <c r="K278" s="53" t="s">
        <v>270</v>
      </c>
      <c r="L278" s="116">
        <v>2460</v>
      </c>
      <c r="M278" s="114">
        <v>3550</v>
      </c>
      <c r="N278" s="115"/>
      <c r="O278" s="117"/>
      <c r="P278" s="53" t="s">
        <v>32</v>
      </c>
      <c r="Q278" s="124"/>
      <c r="R278" s="53" t="s">
        <v>1153</v>
      </c>
      <c r="S278" s="4"/>
    </row>
    <row r="279" spans="2:19" x14ac:dyDescent="0.25">
      <c r="B279" s="4"/>
      <c r="C279" s="53" t="s">
        <v>1154</v>
      </c>
      <c r="D279" s="53" t="s">
        <v>20</v>
      </c>
      <c r="E279" s="53" t="s">
        <v>1155</v>
      </c>
      <c r="F279" s="53" t="s">
        <v>1156</v>
      </c>
      <c r="G279" s="85" t="s">
        <v>842</v>
      </c>
      <c r="H279" s="113"/>
      <c r="I279" s="114"/>
      <c r="J279" s="115"/>
      <c r="K279" s="53" t="s">
        <v>24</v>
      </c>
      <c r="L279" s="116">
        <v>2460</v>
      </c>
      <c r="M279" s="114">
        <v>3550</v>
      </c>
      <c r="N279" s="115"/>
      <c r="O279" s="117"/>
      <c r="P279" s="53" t="s">
        <v>25</v>
      </c>
      <c r="Q279" s="124" t="s">
        <v>64</v>
      </c>
      <c r="R279" s="53"/>
      <c r="S279" s="4"/>
    </row>
    <row r="280" spans="2:19" x14ac:dyDescent="0.25">
      <c r="B280" s="4"/>
      <c r="C280" s="53" t="s">
        <v>1157</v>
      </c>
      <c r="D280" s="53" t="s">
        <v>20</v>
      </c>
      <c r="E280" s="53" t="s">
        <v>1158</v>
      </c>
      <c r="F280" s="85" t="s">
        <v>1159</v>
      </c>
      <c r="G280" s="85" t="s">
        <v>1160</v>
      </c>
      <c r="H280" s="113"/>
      <c r="I280" s="114"/>
      <c r="J280" s="115"/>
      <c r="K280" s="53" t="s">
        <v>69</v>
      </c>
      <c r="L280" s="116">
        <v>2460</v>
      </c>
      <c r="M280" s="114">
        <v>3550</v>
      </c>
      <c r="N280" s="115"/>
      <c r="O280" s="117"/>
      <c r="P280" s="53" t="s">
        <v>25</v>
      </c>
      <c r="Q280" s="53">
        <v>2024</v>
      </c>
      <c r="R280" s="53"/>
      <c r="S280" s="4"/>
    </row>
    <row r="281" spans="2:19" x14ac:dyDescent="0.25">
      <c r="B281" s="4"/>
      <c r="C281" s="53" t="s">
        <v>1161</v>
      </c>
      <c r="D281" s="53" t="s">
        <v>35</v>
      </c>
      <c r="E281" s="53" t="s">
        <v>1162</v>
      </c>
      <c r="F281" s="53" t="s">
        <v>1163</v>
      </c>
      <c r="G281" s="85" t="s">
        <v>1164</v>
      </c>
      <c r="H281" s="113">
        <v>264</v>
      </c>
      <c r="I281" s="114">
        <v>400</v>
      </c>
      <c r="J281" s="115">
        <v>296</v>
      </c>
      <c r="K281" s="53" t="s">
        <v>206</v>
      </c>
      <c r="L281" s="116">
        <v>2460</v>
      </c>
      <c r="M281" s="114">
        <v>3550</v>
      </c>
      <c r="N281" s="115"/>
      <c r="O281" s="117"/>
      <c r="P281" s="53" t="s">
        <v>32</v>
      </c>
      <c r="Q281" s="124"/>
      <c r="R281" s="53" t="s">
        <v>1165</v>
      </c>
      <c r="S281" s="4"/>
    </row>
    <row r="282" spans="2:19" x14ac:dyDescent="0.25">
      <c r="B282" s="4"/>
      <c r="C282" s="53" t="s">
        <v>1166</v>
      </c>
      <c r="D282" s="53" t="s">
        <v>35</v>
      </c>
      <c r="E282" s="53" t="s">
        <v>1167</v>
      </c>
      <c r="F282" s="53" t="s">
        <v>1168</v>
      </c>
      <c r="G282" s="85" t="s">
        <v>580</v>
      </c>
      <c r="H282" s="113">
        <v>530</v>
      </c>
      <c r="I282" s="114">
        <v>740</v>
      </c>
      <c r="J282" s="115">
        <v>592</v>
      </c>
      <c r="K282" s="53" t="s">
        <v>524</v>
      </c>
      <c r="L282" s="116">
        <v>2460</v>
      </c>
      <c r="M282" s="114">
        <v>3550</v>
      </c>
      <c r="N282" s="115"/>
      <c r="O282" s="117"/>
      <c r="P282" s="53" t="s">
        <v>25</v>
      </c>
      <c r="Q282" s="124"/>
      <c r="R282" s="53"/>
      <c r="S282" s="4"/>
    </row>
    <row r="283" spans="2:19" x14ac:dyDescent="0.25">
      <c r="B283" s="4"/>
      <c r="C283" s="53" t="s">
        <v>1169</v>
      </c>
      <c r="D283" s="53" t="s">
        <v>35</v>
      </c>
      <c r="E283" s="53" t="s">
        <v>1171</v>
      </c>
      <c r="F283" s="53" t="s">
        <v>1172</v>
      </c>
      <c r="G283" s="85" t="s">
        <v>719</v>
      </c>
      <c r="H283" s="113">
        <v>169</v>
      </c>
      <c r="I283" s="114">
        <v>254</v>
      </c>
      <c r="J283" s="115">
        <v>189</v>
      </c>
      <c r="K283" s="82" t="s">
        <v>31</v>
      </c>
      <c r="L283" s="116">
        <v>2460</v>
      </c>
      <c r="M283" s="114">
        <v>3550</v>
      </c>
      <c r="N283" s="115"/>
      <c r="O283" s="117"/>
      <c r="P283" s="53" t="s">
        <v>25</v>
      </c>
      <c r="Q283" s="124"/>
      <c r="R283" s="53" t="s">
        <v>1173</v>
      </c>
      <c r="S283" s="4"/>
    </row>
    <row r="284" spans="2:19" x14ac:dyDescent="0.25">
      <c r="B284" s="4"/>
      <c r="C284" s="53" t="s">
        <v>1174</v>
      </c>
      <c r="D284" s="53" t="s">
        <v>20</v>
      </c>
      <c r="E284" s="53"/>
      <c r="F284" s="53" t="s">
        <v>1175</v>
      </c>
      <c r="G284" s="85" t="s">
        <v>533</v>
      </c>
      <c r="H284" s="113"/>
      <c r="I284" s="114"/>
      <c r="J284" s="115"/>
      <c r="K284" s="53" t="s">
        <v>51</v>
      </c>
      <c r="L284" s="116">
        <v>2460</v>
      </c>
      <c r="M284" s="114">
        <v>3550</v>
      </c>
      <c r="N284" s="115"/>
      <c r="O284" s="117"/>
      <c r="P284" s="53" t="s">
        <v>25</v>
      </c>
      <c r="Q284" s="124" t="s">
        <v>177</v>
      </c>
      <c r="R284" s="53"/>
      <c r="S284" s="4"/>
    </row>
    <row r="285" spans="2:19" x14ac:dyDescent="0.25">
      <c r="B285" s="4"/>
      <c r="C285" s="53" t="s">
        <v>1176</v>
      </c>
      <c r="D285" s="53" t="s">
        <v>35</v>
      </c>
      <c r="E285" s="53" t="s">
        <v>1177</v>
      </c>
      <c r="F285" s="53" t="s">
        <v>1178</v>
      </c>
      <c r="G285" s="85" t="s">
        <v>23</v>
      </c>
      <c r="H285" s="113">
        <v>349</v>
      </c>
      <c r="I285" s="114">
        <v>608</v>
      </c>
      <c r="J285" s="115">
        <v>390</v>
      </c>
      <c r="K285" s="53" t="s">
        <v>51</v>
      </c>
      <c r="L285" s="116">
        <v>2460</v>
      </c>
      <c r="M285" s="114">
        <v>3550</v>
      </c>
      <c r="N285" s="115"/>
      <c r="O285" s="117"/>
      <c r="P285" s="53" t="s">
        <v>32</v>
      </c>
      <c r="Q285" s="124"/>
      <c r="R285" s="53" t="s">
        <v>1179</v>
      </c>
      <c r="S285" s="4"/>
    </row>
    <row r="286" spans="2:19" x14ac:dyDescent="0.25">
      <c r="B286" s="4"/>
      <c r="C286" s="53" t="s">
        <v>1180</v>
      </c>
      <c r="D286" s="53" t="s">
        <v>20</v>
      </c>
      <c r="E286" s="53" t="s">
        <v>1181</v>
      </c>
      <c r="F286" s="53" t="s">
        <v>1182</v>
      </c>
      <c r="G286" s="85" t="s">
        <v>1183</v>
      </c>
      <c r="H286" s="113"/>
      <c r="I286" s="114"/>
      <c r="J286" s="115"/>
      <c r="K286" s="53" t="s">
        <v>215</v>
      </c>
      <c r="L286" s="116">
        <v>2460</v>
      </c>
      <c r="M286" s="114">
        <v>3550</v>
      </c>
      <c r="N286" s="115"/>
      <c r="O286" s="117"/>
      <c r="P286" s="53" t="s">
        <v>25</v>
      </c>
      <c r="Q286" s="53">
        <v>2024</v>
      </c>
      <c r="R286" s="53"/>
      <c r="S286" s="4"/>
    </row>
    <row r="287" spans="2:19" x14ac:dyDescent="0.25">
      <c r="B287" s="4"/>
      <c r="C287" s="53" t="s">
        <v>1184</v>
      </c>
      <c r="D287" s="53" t="s">
        <v>35</v>
      </c>
      <c r="E287" s="53" t="s">
        <v>1185</v>
      </c>
      <c r="F287" s="53" t="s">
        <v>1186</v>
      </c>
      <c r="G287" s="85" t="s">
        <v>430</v>
      </c>
      <c r="H287" s="113">
        <v>229</v>
      </c>
      <c r="I287" s="114">
        <v>379</v>
      </c>
      <c r="J287" s="115">
        <v>256</v>
      </c>
      <c r="K287" s="53" t="s">
        <v>57</v>
      </c>
      <c r="L287" s="116">
        <v>2460</v>
      </c>
      <c r="M287" s="114">
        <v>3550</v>
      </c>
      <c r="N287" s="115"/>
      <c r="O287" s="117"/>
      <c r="P287" s="53" t="s">
        <v>25</v>
      </c>
      <c r="Q287" s="124"/>
      <c r="R287" s="53"/>
      <c r="S287" s="4"/>
    </row>
    <row r="288" spans="2:19" x14ac:dyDescent="0.25">
      <c r="B288" s="4"/>
      <c r="C288" s="53" t="s">
        <v>1187</v>
      </c>
      <c r="D288" s="53" t="s">
        <v>78</v>
      </c>
      <c r="E288" s="53" t="s">
        <v>1188</v>
      </c>
      <c r="F288" s="53" t="s">
        <v>1189</v>
      </c>
      <c r="G288" s="85" t="s">
        <v>1190</v>
      </c>
      <c r="H288" s="113">
        <v>87</v>
      </c>
      <c r="I288" s="114">
        <v>141</v>
      </c>
      <c r="J288" s="115">
        <v>97</v>
      </c>
      <c r="K288" s="53" t="s">
        <v>82</v>
      </c>
      <c r="L288" s="116">
        <v>2460</v>
      </c>
      <c r="M288" s="114">
        <v>3550</v>
      </c>
      <c r="N288" s="115"/>
      <c r="O288" s="117"/>
      <c r="P288" s="53" t="s">
        <v>25</v>
      </c>
      <c r="Q288" s="124"/>
      <c r="R288" s="53" t="s">
        <v>965</v>
      </c>
      <c r="S288" s="4"/>
    </row>
    <row r="289" spans="2:19" x14ac:dyDescent="0.25">
      <c r="B289" s="4"/>
      <c r="C289" s="53" t="s">
        <v>1191</v>
      </c>
      <c r="D289" s="53" t="s">
        <v>35</v>
      </c>
      <c r="E289" s="53" t="s">
        <v>1192</v>
      </c>
      <c r="F289" s="85" t="s">
        <v>1193</v>
      </c>
      <c r="G289" s="85" t="s">
        <v>1002</v>
      </c>
      <c r="H289" s="113">
        <v>857</v>
      </c>
      <c r="I289" s="114">
        <v>1543</v>
      </c>
      <c r="J289" s="115">
        <v>959</v>
      </c>
      <c r="K289" s="53" t="s">
        <v>63</v>
      </c>
      <c r="L289" s="116">
        <v>2460</v>
      </c>
      <c r="M289" s="114">
        <v>3550</v>
      </c>
      <c r="N289" s="115"/>
      <c r="O289" s="117"/>
      <c r="P289" s="53" t="s">
        <v>32</v>
      </c>
      <c r="Q289" s="124"/>
      <c r="R289" s="53" t="s">
        <v>1194</v>
      </c>
      <c r="S289" s="4"/>
    </row>
    <row r="290" spans="2:19" x14ac:dyDescent="0.25">
      <c r="B290" s="4"/>
      <c r="C290" s="53" t="s">
        <v>1195</v>
      </c>
      <c r="D290" s="53" t="s">
        <v>35</v>
      </c>
      <c r="E290" s="53" t="s">
        <v>1196</v>
      </c>
      <c r="F290" s="53" t="s">
        <v>1197</v>
      </c>
      <c r="G290" s="85" t="s">
        <v>1198</v>
      </c>
      <c r="H290" s="113">
        <v>177</v>
      </c>
      <c r="I290" s="114">
        <v>286</v>
      </c>
      <c r="J290" s="115">
        <v>198</v>
      </c>
      <c r="K290" s="53" t="s">
        <v>57</v>
      </c>
      <c r="L290" s="116">
        <v>2460</v>
      </c>
      <c r="M290" s="114">
        <v>3550</v>
      </c>
      <c r="N290" s="115"/>
      <c r="O290" s="117"/>
      <c r="P290" s="53" t="s">
        <v>32</v>
      </c>
      <c r="Q290" s="124"/>
      <c r="R290" s="53" t="s">
        <v>1199</v>
      </c>
      <c r="S290" s="4"/>
    </row>
    <row r="291" spans="2:19" x14ac:dyDescent="0.25">
      <c r="B291" s="4"/>
      <c r="C291" s="53" t="s">
        <v>1200</v>
      </c>
      <c r="D291" s="53" t="s">
        <v>78</v>
      </c>
      <c r="E291" s="53" t="s">
        <v>1201</v>
      </c>
      <c r="F291" s="53" t="s">
        <v>1202</v>
      </c>
      <c r="G291" s="85" t="s">
        <v>1203</v>
      </c>
      <c r="H291" s="113">
        <v>136</v>
      </c>
      <c r="I291" s="114">
        <v>226</v>
      </c>
      <c r="J291" s="115">
        <v>153</v>
      </c>
      <c r="K291" s="53" t="s">
        <v>215</v>
      </c>
      <c r="L291" s="116">
        <v>2460</v>
      </c>
      <c r="M291" s="114">
        <v>3550</v>
      </c>
      <c r="N291" s="115"/>
      <c r="O291" s="117"/>
      <c r="P291" s="53" t="s">
        <v>25</v>
      </c>
      <c r="Q291" s="124"/>
      <c r="R291" s="53" t="s">
        <v>1204</v>
      </c>
      <c r="S291" s="4"/>
    </row>
    <row r="292" spans="2:19" x14ac:dyDescent="0.25">
      <c r="B292" s="4"/>
      <c r="C292" s="53" t="s">
        <v>1205</v>
      </c>
      <c r="D292" s="53" t="s">
        <v>35</v>
      </c>
      <c r="E292" s="53" t="s">
        <v>1206</v>
      </c>
      <c r="F292" s="53" t="s">
        <v>1207</v>
      </c>
      <c r="G292" s="85" t="s">
        <v>114</v>
      </c>
      <c r="H292" s="113">
        <v>95</v>
      </c>
      <c r="I292" s="114">
        <v>146</v>
      </c>
      <c r="J292" s="115">
        <v>106</v>
      </c>
      <c r="K292" s="53" t="s">
        <v>166</v>
      </c>
      <c r="L292" s="116">
        <v>2460</v>
      </c>
      <c r="M292" s="114">
        <v>3550</v>
      </c>
      <c r="N292" s="115"/>
      <c r="O292" s="117"/>
      <c r="P292" s="53" t="s">
        <v>32</v>
      </c>
      <c r="Q292" s="124"/>
      <c r="R292" s="53"/>
      <c r="S292" s="4"/>
    </row>
    <row r="293" spans="2:19" x14ac:dyDescent="0.25">
      <c r="B293" s="4"/>
      <c r="C293" s="53" t="s">
        <v>1208</v>
      </c>
      <c r="D293" s="53" t="s">
        <v>20</v>
      </c>
      <c r="E293" s="53" t="s">
        <v>1209</v>
      </c>
      <c r="F293" s="53" t="s">
        <v>1210</v>
      </c>
      <c r="G293" s="85" t="s">
        <v>1211</v>
      </c>
      <c r="H293" s="113"/>
      <c r="I293" s="114"/>
      <c r="J293" s="115"/>
      <c r="K293" s="82" t="s">
        <v>57</v>
      </c>
      <c r="L293" s="116">
        <v>2460</v>
      </c>
      <c r="M293" s="114">
        <v>3550</v>
      </c>
      <c r="N293" s="115"/>
      <c r="O293" s="117"/>
      <c r="P293" s="53" t="s">
        <v>25</v>
      </c>
      <c r="Q293" s="124"/>
      <c r="R293" s="53"/>
      <c r="S293" s="4"/>
    </row>
    <row r="294" spans="2:19" x14ac:dyDescent="0.25">
      <c r="B294" s="4"/>
      <c r="C294" s="53" t="s">
        <v>1212</v>
      </c>
      <c r="D294" s="53" t="s">
        <v>20</v>
      </c>
      <c r="E294" s="53" t="s">
        <v>1213</v>
      </c>
      <c r="F294" s="53" t="s">
        <v>1214</v>
      </c>
      <c r="G294" s="85" t="s">
        <v>1215</v>
      </c>
      <c r="H294" s="113"/>
      <c r="I294" s="114"/>
      <c r="J294" s="115"/>
      <c r="K294" s="53" t="s">
        <v>794</v>
      </c>
      <c r="L294" s="116">
        <v>2460</v>
      </c>
      <c r="M294" s="114">
        <v>3550</v>
      </c>
      <c r="N294" s="115"/>
      <c r="O294" s="117"/>
      <c r="P294" s="53" t="s">
        <v>25</v>
      </c>
      <c r="Q294" s="124" t="s">
        <v>1216</v>
      </c>
      <c r="R294" s="53"/>
      <c r="S294" s="4"/>
    </row>
    <row r="295" spans="2:19" x14ac:dyDescent="0.25">
      <c r="B295" s="4"/>
      <c r="C295" s="53" t="s">
        <v>1217</v>
      </c>
      <c r="D295" s="53" t="s">
        <v>35</v>
      </c>
      <c r="E295" s="53" t="s">
        <v>1218</v>
      </c>
      <c r="F295" s="53" t="s">
        <v>1219</v>
      </c>
      <c r="G295" s="85" t="s">
        <v>138</v>
      </c>
      <c r="H295" s="113">
        <v>250</v>
      </c>
      <c r="I295" s="114">
        <v>414</v>
      </c>
      <c r="J295" s="115">
        <v>280</v>
      </c>
      <c r="K295" s="53" t="s">
        <v>57</v>
      </c>
      <c r="L295" s="116">
        <v>2460</v>
      </c>
      <c r="M295" s="114">
        <v>3550</v>
      </c>
      <c r="N295" s="115"/>
      <c r="O295" s="117"/>
      <c r="P295" s="53" t="s">
        <v>25</v>
      </c>
      <c r="Q295" s="124"/>
      <c r="R295" s="53" t="s">
        <v>1220</v>
      </c>
      <c r="S295" s="4"/>
    </row>
    <row r="296" spans="2:19" x14ac:dyDescent="0.25">
      <c r="B296" s="4"/>
      <c r="C296" s="53" t="s">
        <v>1221</v>
      </c>
      <c r="D296" s="53" t="s">
        <v>35</v>
      </c>
      <c r="E296" s="53" t="s">
        <v>1222</v>
      </c>
      <c r="F296" s="53" t="s">
        <v>1223</v>
      </c>
      <c r="G296" s="85" t="s">
        <v>155</v>
      </c>
      <c r="H296" s="113">
        <v>542</v>
      </c>
      <c r="I296" s="114">
        <v>718</v>
      </c>
      <c r="J296" s="115">
        <v>634</v>
      </c>
      <c r="K296" s="53" t="s">
        <v>57</v>
      </c>
      <c r="L296" s="116">
        <v>2460</v>
      </c>
      <c r="M296" s="114">
        <v>3550</v>
      </c>
      <c r="N296" s="115"/>
      <c r="O296" s="117"/>
      <c r="P296" s="53" t="s">
        <v>25</v>
      </c>
      <c r="Q296" s="124"/>
      <c r="R296" s="53" t="s">
        <v>1224</v>
      </c>
      <c r="S296" s="4"/>
    </row>
    <row r="297" spans="2:19" x14ac:dyDescent="0.25">
      <c r="B297" s="4"/>
      <c r="C297" s="53" t="s">
        <v>1225</v>
      </c>
      <c r="D297" s="53" t="s">
        <v>35</v>
      </c>
      <c r="E297" s="53" t="s">
        <v>1226</v>
      </c>
      <c r="F297" s="53" t="s">
        <v>1227</v>
      </c>
      <c r="G297" s="85" t="s">
        <v>1228</v>
      </c>
      <c r="H297" s="113">
        <v>317</v>
      </c>
      <c r="I297" s="114">
        <v>522</v>
      </c>
      <c r="J297" s="115">
        <v>391</v>
      </c>
      <c r="K297" s="82" t="s">
        <v>57</v>
      </c>
      <c r="L297" s="116">
        <v>2460</v>
      </c>
      <c r="M297" s="114">
        <v>3550</v>
      </c>
      <c r="N297" s="115"/>
      <c r="O297" s="117"/>
      <c r="P297" s="53" t="s">
        <v>25</v>
      </c>
      <c r="Q297" s="124"/>
      <c r="R297" s="53"/>
      <c r="S297" s="4"/>
    </row>
    <row r="298" spans="2:19" x14ac:dyDescent="0.25">
      <c r="B298" s="4"/>
      <c r="C298" s="53" t="s">
        <v>1229</v>
      </c>
      <c r="D298" s="53" t="s">
        <v>35</v>
      </c>
      <c r="E298" s="53" t="s">
        <v>1230</v>
      </c>
      <c r="F298" s="53" t="s">
        <v>1231</v>
      </c>
      <c r="G298" s="85" t="s">
        <v>1232</v>
      </c>
      <c r="H298" s="113">
        <v>347</v>
      </c>
      <c r="I298" s="114">
        <v>557</v>
      </c>
      <c r="J298" s="115">
        <v>389</v>
      </c>
      <c r="K298" s="53" t="s">
        <v>215</v>
      </c>
      <c r="L298" s="116">
        <v>2460</v>
      </c>
      <c r="M298" s="114">
        <v>3550</v>
      </c>
      <c r="N298" s="115"/>
      <c r="O298" s="117"/>
      <c r="P298" s="53" t="s">
        <v>25</v>
      </c>
      <c r="Q298" s="124"/>
      <c r="R298" s="53"/>
      <c r="S298" s="4"/>
    </row>
    <row r="299" spans="2:19" x14ac:dyDescent="0.25">
      <c r="B299" s="4"/>
      <c r="C299" s="53" t="s">
        <v>1233</v>
      </c>
      <c r="D299" s="53" t="s">
        <v>35</v>
      </c>
      <c r="E299" s="53" t="s">
        <v>1234</v>
      </c>
      <c r="F299" s="53" t="s">
        <v>1235</v>
      </c>
      <c r="G299" s="85" t="s">
        <v>384</v>
      </c>
      <c r="H299" s="113">
        <v>291</v>
      </c>
      <c r="I299" s="114">
        <v>505</v>
      </c>
      <c r="J299" s="115">
        <v>326</v>
      </c>
      <c r="K299" s="53" t="s">
        <v>215</v>
      </c>
      <c r="L299" s="116">
        <v>2460</v>
      </c>
      <c r="M299" s="114">
        <v>3550</v>
      </c>
      <c r="N299" s="115"/>
      <c r="O299" s="117"/>
      <c r="P299" s="53" t="s">
        <v>32</v>
      </c>
      <c r="Q299" s="124"/>
      <c r="R299" s="53" t="s">
        <v>1236</v>
      </c>
      <c r="S299" s="4"/>
    </row>
    <row r="300" spans="2:19" x14ac:dyDescent="0.25">
      <c r="B300" s="4"/>
      <c r="C300" s="53" t="s">
        <v>1237</v>
      </c>
      <c r="D300" s="53" t="s">
        <v>20</v>
      </c>
      <c r="E300" s="53" t="s">
        <v>1238</v>
      </c>
      <c r="F300" s="53" t="s">
        <v>1239</v>
      </c>
      <c r="G300" s="85" t="s">
        <v>1240</v>
      </c>
      <c r="H300" s="113"/>
      <c r="I300" s="114"/>
      <c r="J300" s="115"/>
      <c r="K300" s="53" t="s">
        <v>215</v>
      </c>
      <c r="L300" s="116">
        <v>2460</v>
      </c>
      <c r="M300" s="114">
        <v>3550</v>
      </c>
      <c r="N300" s="115"/>
      <c r="O300" s="117"/>
      <c r="P300" s="53" t="s">
        <v>25</v>
      </c>
      <c r="Q300" s="124"/>
      <c r="R300" s="53"/>
      <c r="S300" s="4"/>
    </row>
    <row r="301" spans="2:19" x14ac:dyDescent="0.25">
      <c r="B301" s="4"/>
      <c r="C301" s="53" t="s">
        <v>1241</v>
      </c>
      <c r="D301" s="53" t="s">
        <v>35</v>
      </c>
      <c r="E301" s="53" t="s">
        <v>1242</v>
      </c>
      <c r="F301" s="85" t="s">
        <v>1243</v>
      </c>
      <c r="G301" s="85" t="s">
        <v>1244</v>
      </c>
      <c r="H301" s="113">
        <v>159</v>
      </c>
      <c r="I301" s="114">
        <v>268</v>
      </c>
      <c r="J301" s="115">
        <v>206</v>
      </c>
      <c r="K301" s="53" t="s">
        <v>192</v>
      </c>
      <c r="L301" s="116">
        <v>2460</v>
      </c>
      <c r="M301" s="114">
        <v>3550</v>
      </c>
      <c r="N301" s="115"/>
      <c r="O301" s="117"/>
      <c r="P301" s="53" t="s">
        <v>32</v>
      </c>
      <c r="Q301" s="124"/>
      <c r="R301" s="53"/>
      <c r="S301" s="4"/>
    </row>
    <row r="302" spans="2:19" x14ac:dyDescent="0.25">
      <c r="B302" s="4"/>
      <c r="C302" s="53" t="s">
        <v>1245</v>
      </c>
      <c r="D302" s="53" t="s">
        <v>20</v>
      </c>
      <c r="E302" s="53" t="s">
        <v>1246</v>
      </c>
      <c r="F302" s="53" t="s">
        <v>1247</v>
      </c>
      <c r="G302" s="85" t="s">
        <v>1248</v>
      </c>
      <c r="H302" s="113"/>
      <c r="I302" s="114"/>
      <c r="J302" s="115"/>
      <c r="K302" s="82" t="s">
        <v>82</v>
      </c>
      <c r="L302" s="116">
        <v>2460</v>
      </c>
      <c r="M302" s="114">
        <v>3550</v>
      </c>
      <c r="N302" s="115"/>
      <c r="O302" s="117"/>
      <c r="P302" s="53" t="s">
        <v>25</v>
      </c>
      <c r="Q302" s="53">
        <v>2024</v>
      </c>
      <c r="R302" s="53"/>
      <c r="S302" s="4"/>
    </row>
    <row r="303" spans="2:19" x14ac:dyDescent="0.25">
      <c r="B303" s="4"/>
      <c r="C303" s="53" t="s">
        <v>1249</v>
      </c>
      <c r="D303" s="53" t="s">
        <v>35</v>
      </c>
      <c r="E303" s="53" t="s">
        <v>1250</v>
      </c>
      <c r="F303" s="53" t="s">
        <v>1251</v>
      </c>
      <c r="G303" s="85" t="s">
        <v>186</v>
      </c>
      <c r="H303" s="113">
        <v>1306</v>
      </c>
      <c r="I303" s="114">
        <v>2082</v>
      </c>
      <c r="J303" s="115">
        <v>1461</v>
      </c>
      <c r="K303" s="53" t="s">
        <v>63</v>
      </c>
      <c r="L303" s="116">
        <v>2460</v>
      </c>
      <c r="M303" s="114">
        <v>3550</v>
      </c>
      <c r="N303" s="115"/>
      <c r="O303" s="117"/>
      <c r="P303" s="53" t="s">
        <v>25</v>
      </c>
      <c r="Q303" s="124"/>
      <c r="R303" s="53" t="s">
        <v>1252</v>
      </c>
      <c r="S303" s="4"/>
    </row>
    <row r="304" spans="2:19" x14ac:dyDescent="0.25">
      <c r="B304" s="4"/>
      <c r="C304" s="53" t="s">
        <v>1253</v>
      </c>
      <c r="D304" s="53" t="s">
        <v>20</v>
      </c>
      <c r="E304" s="53"/>
      <c r="F304" s="85" t="s">
        <v>1254</v>
      </c>
      <c r="G304" s="85" t="s">
        <v>440</v>
      </c>
      <c r="H304" s="113"/>
      <c r="I304" s="114"/>
      <c r="J304" s="115"/>
      <c r="K304" s="53" t="s">
        <v>689</v>
      </c>
      <c r="L304" s="116">
        <v>1696</v>
      </c>
      <c r="M304" s="114">
        <v>2225</v>
      </c>
      <c r="N304" s="115"/>
      <c r="O304" s="117"/>
      <c r="P304" s="53" t="s">
        <v>25</v>
      </c>
      <c r="Q304" s="124" t="s">
        <v>177</v>
      </c>
      <c r="R304" s="53" t="s">
        <v>441</v>
      </c>
      <c r="S304" s="4"/>
    </row>
    <row r="305" spans="2:19" x14ac:dyDescent="0.25">
      <c r="B305" s="4"/>
      <c r="C305" s="53" t="s">
        <v>1255</v>
      </c>
      <c r="D305" s="53" t="s">
        <v>78</v>
      </c>
      <c r="E305" s="53" t="s">
        <v>1256</v>
      </c>
      <c r="F305" s="53" t="s">
        <v>1257</v>
      </c>
      <c r="G305" s="85" t="s">
        <v>1258</v>
      </c>
      <c r="H305" s="113">
        <v>118</v>
      </c>
      <c r="I305" s="114">
        <v>186</v>
      </c>
      <c r="J305" s="115">
        <v>140</v>
      </c>
      <c r="K305" s="53" t="s">
        <v>276</v>
      </c>
      <c r="L305" s="116">
        <v>2460</v>
      </c>
      <c r="M305" s="114">
        <v>3550</v>
      </c>
      <c r="N305" s="115"/>
      <c r="O305" s="117"/>
      <c r="P305" s="53" t="s">
        <v>32</v>
      </c>
      <c r="Q305" s="53">
        <v>2024</v>
      </c>
      <c r="R305" s="53"/>
      <c r="S305" s="4"/>
    </row>
    <row r="306" spans="2:19" x14ac:dyDescent="0.25">
      <c r="B306" s="4"/>
      <c r="C306" s="53" t="s">
        <v>1259</v>
      </c>
      <c r="D306" s="53" t="s">
        <v>35</v>
      </c>
      <c r="E306" s="53" t="s">
        <v>1260</v>
      </c>
      <c r="F306" s="53" t="s">
        <v>1261</v>
      </c>
      <c r="G306" s="85" t="s">
        <v>1262</v>
      </c>
      <c r="H306" s="113">
        <v>703</v>
      </c>
      <c r="I306" s="114">
        <v>1152</v>
      </c>
      <c r="J306" s="115">
        <v>787</v>
      </c>
      <c r="K306" s="53" t="s">
        <v>24</v>
      </c>
      <c r="L306" s="116">
        <v>2460</v>
      </c>
      <c r="M306" s="114">
        <v>3550</v>
      </c>
      <c r="N306" s="115"/>
      <c r="O306" s="117"/>
      <c r="P306" s="53" t="s">
        <v>32</v>
      </c>
      <c r="Q306" s="124"/>
      <c r="R306" s="53" t="s">
        <v>799</v>
      </c>
      <c r="S306" s="4"/>
    </row>
    <row r="307" spans="2:19" x14ac:dyDescent="0.25">
      <c r="B307" s="4"/>
      <c r="C307" s="53" t="s">
        <v>1263</v>
      </c>
      <c r="D307" s="53" t="s">
        <v>20</v>
      </c>
      <c r="E307" s="53"/>
      <c r="F307" s="53" t="s">
        <v>1264</v>
      </c>
      <c r="G307" s="85" t="s">
        <v>686</v>
      </c>
      <c r="H307" s="113"/>
      <c r="I307" s="114"/>
      <c r="J307" s="115"/>
      <c r="K307" s="53" t="s">
        <v>270</v>
      </c>
      <c r="L307" s="116">
        <v>2460</v>
      </c>
      <c r="M307" s="114">
        <v>3550</v>
      </c>
      <c r="N307" s="115"/>
      <c r="O307" s="117"/>
      <c r="P307" s="53" t="s">
        <v>25</v>
      </c>
      <c r="Q307" s="124" t="s">
        <v>177</v>
      </c>
      <c r="R307" s="53"/>
      <c r="S307" s="4"/>
    </row>
    <row r="308" spans="2:19" x14ac:dyDescent="0.25">
      <c r="B308" s="4"/>
      <c r="C308" s="53" t="s">
        <v>1265</v>
      </c>
      <c r="D308" s="53" t="s">
        <v>35</v>
      </c>
      <c r="E308" s="53" t="s">
        <v>1268</v>
      </c>
      <c r="F308" s="53" t="s">
        <v>1269</v>
      </c>
      <c r="G308" s="85" t="s">
        <v>23</v>
      </c>
      <c r="H308" s="113">
        <v>445</v>
      </c>
      <c r="I308" s="114">
        <v>724</v>
      </c>
      <c r="J308" s="115">
        <v>528</v>
      </c>
      <c r="K308" s="53" t="s">
        <v>51</v>
      </c>
      <c r="L308" s="116">
        <v>2460</v>
      </c>
      <c r="M308" s="114">
        <v>3550</v>
      </c>
      <c r="N308" s="115"/>
      <c r="O308" s="117"/>
      <c r="P308" s="53" t="s">
        <v>32</v>
      </c>
      <c r="Q308" s="124"/>
      <c r="R308" s="53" t="s">
        <v>1270</v>
      </c>
      <c r="S308" s="4"/>
    </row>
    <row r="309" spans="2:19" x14ac:dyDescent="0.25">
      <c r="B309" s="4"/>
      <c r="C309" s="53" t="s">
        <v>1271</v>
      </c>
      <c r="D309" s="53" t="s">
        <v>35</v>
      </c>
      <c r="E309" s="53" t="s">
        <v>1272</v>
      </c>
      <c r="F309" s="53" t="s">
        <v>1273</v>
      </c>
      <c r="G309" s="85" t="s">
        <v>1274</v>
      </c>
      <c r="H309" s="113">
        <v>594</v>
      </c>
      <c r="I309" s="114">
        <v>767</v>
      </c>
      <c r="J309" s="115">
        <v>665</v>
      </c>
      <c r="K309" s="53" t="s">
        <v>182</v>
      </c>
      <c r="L309" s="116">
        <v>2460</v>
      </c>
      <c r="M309" s="114">
        <v>3550</v>
      </c>
      <c r="N309" s="115"/>
      <c r="O309" s="117"/>
      <c r="P309" s="53" t="s">
        <v>32</v>
      </c>
      <c r="Q309" s="124"/>
      <c r="R309" s="53"/>
      <c r="S309" s="4"/>
    </row>
    <row r="310" spans="2:19" x14ac:dyDescent="0.25">
      <c r="B310" s="4"/>
      <c r="C310" s="53" t="s">
        <v>1275</v>
      </c>
      <c r="D310" s="53" t="s">
        <v>20</v>
      </c>
      <c r="E310" s="53" t="s">
        <v>1276</v>
      </c>
      <c r="F310" s="53" t="s">
        <v>1277</v>
      </c>
      <c r="G310" s="85" t="s">
        <v>388</v>
      </c>
      <c r="H310" s="113"/>
      <c r="I310" s="114"/>
      <c r="J310" s="115"/>
      <c r="K310" s="53" t="s">
        <v>82</v>
      </c>
      <c r="L310" s="116">
        <v>2460</v>
      </c>
      <c r="M310" s="114">
        <v>3550</v>
      </c>
      <c r="N310" s="115"/>
      <c r="O310" s="117"/>
      <c r="P310" s="53" t="s">
        <v>25</v>
      </c>
      <c r="Q310" s="53">
        <v>2024</v>
      </c>
      <c r="R310" s="53"/>
      <c r="S310" s="4"/>
    </row>
    <row r="311" spans="2:19" x14ac:dyDescent="0.25">
      <c r="B311" s="4"/>
      <c r="C311" s="53" t="s">
        <v>1278</v>
      </c>
      <c r="D311" s="53" t="s">
        <v>78</v>
      </c>
      <c r="E311" s="53" t="s">
        <v>1279</v>
      </c>
      <c r="F311" s="53" t="s">
        <v>1280</v>
      </c>
      <c r="G311" s="85" t="s">
        <v>1164</v>
      </c>
      <c r="H311" s="113">
        <v>509</v>
      </c>
      <c r="I311" s="114">
        <v>838</v>
      </c>
      <c r="J311" s="115">
        <v>672</v>
      </c>
      <c r="K311" s="53" t="s">
        <v>51</v>
      </c>
      <c r="L311" s="116">
        <v>2460</v>
      </c>
      <c r="M311" s="114">
        <v>3550</v>
      </c>
      <c r="N311" s="115"/>
      <c r="O311" s="117"/>
      <c r="P311" s="53" t="s">
        <v>25</v>
      </c>
      <c r="Q311" s="53">
        <v>2024</v>
      </c>
      <c r="R311" s="53" t="s">
        <v>1281</v>
      </c>
      <c r="S311" s="4"/>
    </row>
    <row r="312" spans="2:19" x14ac:dyDescent="0.25">
      <c r="B312" s="4"/>
      <c r="C312" s="53" t="s">
        <v>1282</v>
      </c>
      <c r="D312" s="53" t="s">
        <v>72</v>
      </c>
      <c r="E312" s="53" t="s">
        <v>1284</v>
      </c>
      <c r="F312" s="53" t="s">
        <v>1285</v>
      </c>
      <c r="G312" s="85" t="s">
        <v>1286</v>
      </c>
      <c r="H312" s="113">
        <v>247</v>
      </c>
      <c r="I312" s="114">
        <v>334</v>
      </c>
      <c r="J312" s="115">
        <v>287</v>
      </c>
      <c r="K312" s="53" t="s">
        <v>490</v>
      </c>
      <c r="L312" s="116"/>
      <c r="M312" s="114"/>
      <c r="N312" s="115"/>
      <c r="O312" s="117"/>
      <c r="P312" s="53"/>
      <c r="Q312" s="124"/>
      <c r="R312" s="53" t="s">
        <v>1287</v>
      </c>
      <c r="S312" s="4"/>
    </row>
    <row r="313" spans="2:19" x14ac:dyDescent="0.25">
      <c r="B313" s="4"/>
      <c r="C313" s="53" t="s">
        <v>1288</v>
      </c>
      <c r="D313" s="53" t="s">
        <v>35</v>
      </c>
      <c r="E313" s="53" t="s">
        <v>1289</v>
      </c>
      <c r="F313" s="85" t="s">
        <v>1290</v>
      </c>
      <c r="G313" s="85" t="s">
        <v>576</v>
      </c>
      <c r="H313" s="113">
        <v>338</v>
      </c>
      <c r="I313" s="114">
        <v>575</v>
      </c>
      <c r="J313" s="115">
        <v>379</v>
      </c>
      <c r="K313" s="53" t="s">
        <v>51</v>
      </c>
      <c r="L313" s="116">
        <v>2460</v>
      </c>
      <c r="M313" s="114">
        <v>3550</v>
      </c>
      <c r="N313" s="115"/>
      <c r="O313" s="117"/>
      <c r="P313" s="53" t="s">
        <v>32</v>
      </c>
      <c r="Q313" s="124"/>
      <c r="R313" s="53"/>
      <c r="S313" s="4"/>
    </row>
    <row r="314" spans="2:19" x14ac:dyDescent="0.25">
      <c r="B314" s="4"/>
      <c r="C314" s="53" t="s">
        <v>1291</v>
      </c>
      <c r="D314" s="53" t="s">
        <v>20</v>
      </c>
      <c r="E314" s="53" t="s">
        <v>1292</v>
      </c>
      <c r="F314" s="53" t="s">
        <v>1293</v>
      </c>
      <c r="G314" s="85" t="s">
        <v>176</v>
      </c>
      <c r="H314" s="113"/>
      <c r="I314" s="114"/>
      <c r="J314" s="115"/>
      <c r="K314" s="53" t="s">
        <v>192</v>
      </c>
      <c r="L314" s="116">
        <v>2320</v>
      </c>
      <c r="M314" s="114">
        <v>3450</v>
      </c>
      <c r="N314" s="115">
        <v>2700</v>
      </c>
      <c r="O314" s="117"/>
      <c r="P314" s="53" t="s">
        <v>554</v>
      </c>
      <c r="Q314" s="124" t="s">
        <v>177</v>
      </c>
      <c r="R314" s="53"/>
      <c r="S314" s="4"/>
    </row>
    <row r="315" spans="2:19" x14ac:dyDescent="0.25">
      <c r="B315" s="4"/>
      <c r="C315" s="53" t="s">
        <v>1294</v>
      </c>
      <c r="D315" s="53" t="s">
        <v>35</v>
      </c>
      <c r="E315" s="53" t="s">
        <v>1295</v>
      </c>
      <c r="F315" s="53" t="s">
        <v>1296</v>
      </c>
      <c r="G315" s="85" t="s">
        <v>1297</v>
      </c>
      <c r="H315" s="113">
        <v>563</v>
      </c>
      <c r="I315" s="114">
        <v>1025</v>
      </c>
      <c r="J315" s="115">
        <v>629</v>
      </c>
      <c r="K315" s="53" t="s">
        <v>44</v>
      </c>
      <c r="L315" s="116">
        <v>2460</v>
      </c>
      <c r="M315" s="114">
        <v>3550</v>
      </c>
      <c r="N315" s="115"/>
      <c r="O315" s="117"/>
      <c r="P315" s="53" t="s">
        <v>25</v>
      </c>
      <c r="Q315" s="124"/>
      <c r="R315" s="53"/>
      <c r="S315" s="4"/>
    </row>
    <row r="316" spans="2:19" x14ac:dyDescent="0.25">
      <c r="B316" s="4"/>
      <c r="C316" s="53" t="s">
        <v>1298</v>
      </c>
      <c r="D316" s="53" t="s">
        <v>35</v>
      </c>
      <c r="E316" s="53" t="s">
        <v>1299</v>
      </c>
      <c r="F316" s="53" t="s">
        <v>1300</v>
      </c>
      <c r="G316" s="85" t="s">
        <v>1301</v>
      </c>
      <c r="H316" s="113">
        <v>1025</v>
      </c>
      <c r="I316" s="114">
        <v>1922</v>
      </c>
      <c r="J316" s="115">
        <v>1145</v>
      </c>
      <c r="K316" s="53" t="s">
        <v>69</v>
      </c>
      <c r="L316" s="116">
        <v>2460</v>
      </c>
      <c r="M316" s="114">
        <v>3550</v>
      </c>
      <c r="N316" s="115"/>
      <c r="O316" s="117"/>
      <c r="P316" s="53" t="s">
        <v>25</v>
      </c>
      <c r="Q316" s="124"/>
      <c r="R316" s="53" t="s">
        <v>1302</v>
      </c>
      <c r="S316" s="4"/>
    </row>
    <row r="317" spans="2:19" x14ac:dyDescent="0.25">
      <c r="B317" s="4"/>
      <c r="C317" s="53" t="s">
        <v>1303</v>
      </c>
      <c r="D317" s="53" t="s">
        <v>35</v>
      </c>
      <c r="E317" s="53" t="s">
        <v>1304</v>
      </c>
      <c r="F317" s="53" t="s">
        <v>1305</v>
      </c>
      <c r="G317" s="85" t="s">
        <v>334</v>
      </c>
      <c r="H317" s="113">
        <v>813</v>
      </c>
      <c r="I317" s="114">
        <v>1407</v>
      </c>
      <c r="J317" s="115">
        <v>910</v>
      </c>
      <c r="K317" s="53" t="s">
        <v>596</v>
      </c>
      <c r="L317" s="116">
        <v>2460</v>
      </c>
      <c r="M317" s="114">
        <v>3550</v>
      </c>
      <c r="N317" s="115"/>
      <c r="O317" s="117"/>
      <c r="P317" s="53" t="s">
        <v>32</v>
      </c>
      <c r="Q317" s="124"/>
      <c r="R317" s="53"/>
      <c r="S317" s="4"/>
    </row>
    <row r="318" spans="2:19" x14ac:dyDescent="0.25">
      <c r="B318" s="4"/>
      <c r="C318" s="53" t="s">
        <v>1306</v>
      </c>
      <c r="D318" s="53" t="s">
        <v>35</v>
      </c>
      <c r="E318" s="53" t="s">
        <v>1307</v>
      </c>
      <c r="F318" s="85" t="s">
        <v>1308</v>
      </c>
      <c r="G318" s="85" t="s">
        <v>1309</v>
      </c>
      <c r="H318" s="113">
        <v>536</v>
      </c>
      <c r="I318" s="114">
        <v>980</v>
      </c>
      <c r="J318" s="115">
        <v>600</v>
      </c>
      <c r="K318" s="53" t="s">
        <v>69</v>
      </c>
      <c r="L318" s="116">
        <v>2460</v>
      </c>
      <c r="M318" s="114">
        <v>3550</v>
      </c>
      <c r="N318" s="115"/>
      <c r="O318" s="117"/>
      <c r="P318" s="53" t="s">
        <v>32</v>
      </c>
      <c r="Q318" s="124"/>
      <c r="R318" s="53" t="s">
        <v>1310</v>
      </c>
      <c r="S318" s="4"/>
    </row>
    <row r="319" spans="2:19" x14ac:dyDescent="0.25">
      <c r="B319" s="4"/>
      <c r="C319" s="53" t="s">
        <v>1311</v>
      </c>
      <c r="D319" s="53" t="s">
        <v>35</v>
      </c>
      <c r="E319" s="53" t="s">
        <v>1312</v>
      </c>
      <c r="F319" s="53" t="s">
        <v>1313</v>
      </c>
      <c r="G319" s="85" t="s">
        <v>1314</v>
      </c>
      <c r="H319" s="113">
        <v>310</v>
      </c>
      <c r="I319" s="114">
        <v>439</v>
      </c>
      <c r="J319" s="115">
        <v>362</v>
      </c>
      <c r="K319" s="53" t="s">
        <v>289</v>
      </c>
      <c r="L319" s="116">
        <v>2460</v>
      </c>
      <c r="M319" s="114">
        <v>3550</v>
      </c>
      <c r="N319" s="115"/>
      <c r="O319" s="117"/>
      <c r="P319" s="53" t="s">
        <v>25</v>
      </c>
      <c r="Q319" s="124"/>
      <c r="R319" s="53"/>
      <c r="S319" s="4"/>
    </row>
    <row r="320" spans="2:19" x14ac:dyDescent="0.25">
      <c r="B320" s="4"/>
      <c r="C320" s="53" t="s">
        <v>1315</v>
      </c>
      <c r="D320" s="53" t="s">
        <v>78</v>
      </c>
      <c r="E320" s="53" t="s">
        <v>1316</v>
      </c>
      <c r="F320" s="53" t="s">
        <v>1317</v>
      </c>
      <c r="G320" s="85" t="s">
        <v>1318</v>
      </c>
      <c r="H320" s="113">
        <v>121</v>
      </c>
      <c r="I320" s="114">
        <v>197</v>
      </c>
      <c r="J320" s="115">
        <v>136</v>
      </c>
      <c r="K320" s="53" t="s">
        <v>415</v>
      </c>
      <c r="L320" s="116">
        <v>2460</v>
      </c>
      <c r="M320" s="114">
        <v>3550</v>
      </c>
      <c r="N320" s="115"/>
      <c r="O320" s="117"/>
      <c r="P320" s="53" t="s">
        <v>25</v>
      </c>
      <c r="Q320" s="124"/>
      <c r="R320" s="53"/>
      <c r="S320" s="4"/>
    </row>
    <row r="321" spans="2:19" x14ac:dyDescent="0.25">
      <c r="B321" s="4"/>
      <c r="C321" s="53" t="s">
        <v>1319</v>
      </c>
      <c r="D321" s="53" t="s">
        <v>20</v>
      </c>
      <c r="E321" s="53" t="s">
        <v>1320</v>
      </c>
      <c r="F321" s="53" t="s">
        <v>1321</v>
      </c>
      <c r="G321" s="85" t="s">
        <v>1322</v>
      </c>
      <c r="H321" s="113"/>
      <c r="I321" s="114"/>
      <c r="J321" s="115"/>
      <c r="K321" s="53" t="s">
        <v>321</v>
      </c>
      <c r="L321" s="116">
        <v>2460</v>
      </c>
      <c r="M321" s="114">
        <v>3550</v>
      </c>
      <c r="N321" s="115"/>
      <c r="O321" s="117"/>
      <c r="P321" s="53" t="s">
        <v>25</v>
      </c>
      <c r="Q321" s="124"/>
      <c r="R321" s="53"/>
      <c r="S321" s="4"/>
    </row>
    <row r="322" spans="2:19" x14ac:dyDescent="0.25">
      <c r="B322" s="4"/>
      <c r="C322" s="53" t="s">
        <v>1323</v>
      </c>
      <c r="D322" s="53" t="s">
        <v>35</v>
      </c>
      <c r="E322" s="53" t="s">
        <v>1324</v>
      </c>
      <c r="F322" s="53" t="s">
        <v>1325</v>
      </c>
      <c r="G322" s="85" t="s">
        <v>1326</v>
      </c>
      <c r="H322" s="113">
        <v>541</v>
      </c>
      <c r="I322" s="114">
        <v>1002</v>
      </c>
      <c r="J322" s="115">
        <v>605</v>
      </c>
      <c r="K322" s="53" t="s">
        <v>24</v>
      </c>
      <c r="L322" s="116">
        <v>2460</v>
      </c>
      <c r="M322" s="114">
        <v>3550</v>
      </c>
      <c r="N322" s="115"/>
      <c r="O322" s="117"/>
      <c r="P322" s="53" t="s">
        <v>32</v>
      </c>
      <c r="Q322" s="124"/>
      <c r="R322" s="53"/>
      <c r="S322" s="4"/>
    </row>
    <row r="323" spans="2:19" x14ac:dyDescent="0.25">
      <c r="B323" s="4"/>
      <c r="C323" s="82" t="s">
        <v>1327</v>
      </c>
      <c r="D323" s="53"/>
      <c r="E323" s="53" t="s">
        <v>1328</v>
      </c>
      <c r="F323" s="53" t="s">
        <v>1329</v>
      </c>
      <c r="G323" s="85"/>
      <c r="H323" s="113"/>
      <c r="I323" s="114"/>
      <c r="J323" s="115"/>
      <c r="K323" s="53" t="s">
        <v>182</v>
      </c>
      <c r="L323" s="116"/>
      <c r="M323" s="114"/>
      <c r="N323" s="115"/>
      <c r="O323" s="117"/>
      <c r="P323" s="53" t="s">
        <v>32</v>
      </c>
      <c r="Q323" s="53">
        <v>2019</v>
      </c>
      <c r="R323" s="53"/>
      <c r="S323" s="4"/>
    </row>
    <row r="324" spans="2:19" x14ac:dyDescent="0.25">
      <c r="B324" s="4"/>
      <c r="C324" s="53" t="s">
        <v>1330</v>
      </c>
      <c r="D324" s="53" t="s">
        <v>20</v>
      </c>
      <c r="E324" s="53" t="s">
        <v>1331</v>
      </c>
      <c r="F324" s="53" t="s">
        <v>1332</v>
      </c>
      <c r="G324" s="85" t="s">
        <v>1333</v>
      </c>
      <c r="H324" s="113"/>
      <c r="I324" s="114"/>
      <c r="J324" s="115"/>
      <c r="K324" s="53" t="s">
        <v>215</v>
      </c>
      <c r="L324" s="116">
        <v>2460</v>
      </c>
      <c r="M324" s="114">
        <v>3550</v>
      </c>
      <c r="N324" s="115"/>
      <c r="O324" s="117"/>
      <c r="P324" s="53" t="s">
        <v>25</v>
      </c>
      <c r="Q324" s="53">
        <v>2024</v>
      </c>
      <c r="R324" s="53"/>
      <c r="S324" s="4"/>
    </row>
    <row r="325" spans="2:19" x14ac:dyDescent="0.25">
      <c r="B325" s="4"/>
      <c r="C325" s="53" t="s">
        <v>1334</v>
      </c>
      <c r="D325" s="53"/>
      <c r="E325" s="53" t="s">
        <v>1335</v>
      </c>
      <c r="F325" s="53" t="s">
        <v>1336</v>
      </c>
      <c r="G325" s="85"/>
      <c r="H325" s="113"/>
      <c r="I325" s="114"/>
      <c r="J325" s="115"/>
      <c r="K325" s="53" t="s">
        <v>596</v>
      </c>
      <c r="L325" s="116"/>
      <c r="M325" s="114"/>
      <c r="N325" s="115"/>
      <c r="O325" s="117"/>
      <c r="P325" s="53" t="s">
        <v>25</v>
      </c>
      <c r="Q325" s="53">
        <v>2024</v>
      </c>
      <c r="R325" s="53"/>
      <c r="S325" s="4"/>
    </row>
    <row r="326" spans="2:19" x14ac:dyDescent="0.25">
      <c r="B326" s="4"/>
      <c r="C326" s="53" t="s">
        <v>1337</v>
      </c>
      <c r="D326" s="53" t="s">
        <v>20</v>
      </c>
      <c r="E326" s="53"/>
      <c r="F326" s="53" t="s">
        <v>1338</v>
      </c>
      <c r="G326" s="85" t="s">
        <v>375</v>
      </c>
      <c r="H326" s="113"/>
      <c r="I326" s="114"/>
      <c r="J326" s="115"/>
      <c r="K326" s="53" t="s">
        <v>215</v>
      </c>
      <c r="L326" s="116">
        <v>2460</v>
      </c>
      <c r="M326" s="114">
        <v>3550</v>
      </c>
      <c r="N326" s="115"/>
      <c r="O326" s="117"/>
      <c r="P326" s="53" t="s">
        <v>25</v>
      </c>
      <c r="Q326" s="124" t="s">
        <v>177</v>
      </c>
      <c r="R326" s="53"/>
      <c r="S326" s="4"/>
    </row>
    <row r="327" spans="2:19" x14ac:dyDescent="0.25">
      <c r="B327" s="4"/>
      <c r="C327" s="53" t="s">
        <v>1339</v>
      </c>
      <c r="D327" s="53" t="s">
        <v>35</v>
      </c>
      <c r="E327" s="53" t="s">
        <v>1340</v>
      </c>
      <c r="F327" s="53" t="s">
        <v>1341</v>
      </c>
      <c r="G327" s="85" t="s">
        <v>1342</v>
      </c>
      <c r="H327" s="113">
        <v>325</v>
      </c>
      <c r="I327" s="114">
        <v>487</v>
      </c>
      <c r="J327" s="115">
        <v>363</v>
      </c>
      <c r="K327" s="53" t="s">
        <v>192</v>
      </c>
      <c r="L327" s="116">
        <v>2460</v>
      </c>
      <c r="M327" s="114">
        <v>3550</v>
      </c>
      <c r="N327" s="115"/>
      <c r="O327" s="117"/>
      <c r="P327" s="53" t="s">
        <v>32</v>
      </c>
      <c r="Q327" s="124"/>
      <c r="R327" s="53"/>
      <c r="S327" s="4"/>
    </row>
    <row r="328" spans="2:19" x14ac:dyDescent="0.25">
      <c r="B328" s="4"/>
      <c r="C328" s="53" t="s">
        <v>1343</v>
      </c>
      <c r="D328" s="53" t="s">
        <v>78</v>
      </c>
      <c r="E328" s="53" t="s">
        <v>1344</v>
      </c>
      <c r="F328" s="53" t="s">
        <v>1345</v>
      </c>
      <c r="G328" s="85" t="s">
        <v>1346</v>
      </c>
      <c r="H328" s="113">
        <v>535</v>
      </c>
      <c r="I328" s="114">
        <v>887</v>
      </c>
      <c r="J328" s="115">
        <v>598</v>
      </c>
      <c r="K328" s="53" t="s">
        <v>524</v>
      </c>
      <c r="L328" s="116">
        <v>2460</v>
      </c>
      <c r="M328" s="114">
        <v>3550</v>
      </c>
      <c r="N328" s="115">
        <v>2870</v>
      </c>
      <c r="O328" s="117"/>
      <c r="P328" s="53" t="s">
        <v>25</v>
      </c>
      <c r="Q328" s="124"/>
      <c r="R328" s="53"/>
      <c r="S328" s="4"/>
    </row>
    <row r="329" spans="2:19" x14ac:dyDescent="0.25">
      <c r="B329" s="4"/>
      <c r="C329" s="53" t="s">
        <v>1347</v>
      </c>
      <c r="D329" s="53" t="s">
        <v>78</v>
      </c>
      <c r="E329" s="53" t="s">
        <v>1348</v>
      </c>
      <c r="F329" s="53" t="s">
        <v>1349</v>
      </c>
      <c r="G329" s="85" t="s">
        <v>1350</v>
      </c>
      <c r="H329" s="113">
        <v>138</v>
      </c>
      <c r="I329" s="114">
        <v>215</v>
      </c>
      <c r="J329" s="115">
        <v>153</v>
      </c>
      <c r="K329" s="53" t="s">
        <v>51</v>
      </c>
      <c r="L329" s="116">
        <v>2460</v>
      </c>
      <c r="M329" s="114">
        <v>3550</v>
      </c>
      <c r="N329" s="115"/>
      <c r="O329" s="117"/>
      <c r="P329" s="53" t="s">
        <v>25</v>
      </c>
      <c r="Q329" s="124"/>
      <c r="R329" s="53"/>
      <c r="S329" s="4"/>
    </row>
    <row r="330" spans="2:19" x14ac:dyDescent="0.25">
      <c r="B330" s="4"/>
      <c r="C330" s="53" t="s">
        <v>1351</v>
      </c>
      <c r="D330" s="53" t="s">
        <v>35</v>
      </c>
      <c r="E330" s="53" t="s">
        <v>1352</v>
      </c>
      <c r="F330" s="53" t="s">
        <v>1353</v>
      </c>
      <c r="G330" s="85" t="s">
        <v>329</v>
      </c>
      <c r="H330" s="113">
        <v>226</v>
      </c>
      <c r="I330" s="114">
        <v>419</v>
      </c>
      <c r="J330" s="115">
        <v>340</v>
      </c>
      <c r="K330" s="53" t="s">
        <v>394</v>
      </c>
      <c r="L330" s="116">
        <v>2460</v>
      </c>
      <c r="M330" s="114">
        <v>3550</v>
      </c>
      <c r="N330" s="115"/>
      <c r="O330" s="117"/>
      <c r="P330" s="53" t="s">
        <v>32</v>
      </c>
      <c r="Q330" s="124"/>
      <c r="R330" s="53" t="s">
        <v>1354</v>
      </c>
      <c r="S330" s="4"/>
    </row>
    <row r="331" spans="2:19" x14ac:dyDescent="0.25">
      <c r="B331" s="4"/>
      <c r="C331" s="53" t="s">
        <v>1355</v>
      </c>
      <c r="D331" s="53" t="s">
        <v>72</v>
      </c>
      <c r="E331" s="53" t="s">
        <v>1357</v>
      </c>
      <c r="F331" s="53" t="s">
        <v>1358</v>
      </c>
      <c r="G331" s="85" t="s">
        <v>1124</v>
      </c>
      <c r="H331" s="113"/>
      <c r="I331" s="114"/>
      <c r="J331" s="115"/>
      <c r="K331" s="53" t="s">
        <v>166</v>
      </c>
      <c r="L331" s="116"/>
      <c r="M331" s="114"/>
      <c r="N331" s="115"/>
      <c r="O331" s="117"/>
      <c r="P331" s="53"/>
      <c r="Q331" s="124"/>
      <c r="R331" s="53" t="s">
        <v>1359</v>
      </c>
      <c r="S331" s="4"/>
    </row>
    <row r="332" spans="2:19" x14ac:dyDescent="0.25">
      <c r="B332" s="4"/>
      <c r="C332" s="53" t="s">
        <v>1360</v>
      </c>
      <c r="D332" s="53" t="s">
        <v>35</v>
      </c>
      <c r="E332" s="53" t="s">
        <v>1361</v>
      </c>
      <c r="F332" s="53" t="s">
        <v>1362</v>
      </c>
      <c r="G332" s="85" t="s">
        <v>733</v>
      </c>
      <c r="H332" s="113">
        <v>204</v>
      </c>
      <c r="I332" s="114">
        <v>334</v>
      </c>
      <c r="J332" s="115">
        <v>229</v>
      </c>
      <c r="K332" s="53" t="s">
        <v>415</v>
      </c>
      <c r="L332" s="116">
        <v>2460</v>
      </c>
      <c r="M332" s="114">
        <v>3550</v>
      </c>
      <c r="N332" s="115"/>
      <c r="O332" s="117"/>
      <c r="P332" s="53" t="s">
        <v>32</v>
      </c>
      <c r="Q332" s="124"/>
      <c r="R332" s="53" t="s">
        <v>1363</v>
      </c>
      <c r="S332" s="4"/>
    </row>
    <row r="333" spans="2:19" x14ac:dyDescent="0.25">
      <c r="B333" s="4"/>
      <c r="C333" s="53" t="s">
        <v>1364</v>
      </c>
      <c r="D333" s="53" t="s">
        <v>35</v>
      </c>
      <c r="E333" s="53" t="s">
        <v>1365</v>
      </c>
      <c r="F333" s="85" t="s">
        <v>1366</v>
      </c>
      <c r="G333" s="85" t="s">
        <v>1367</v>
      </c>
      <c r="H333" s="113">
        <v>229</v>
      </c>
      <c r="I333" s="114">
        <v>396</v>
      </c>
      <c r="J333" s="115">
        <v>256</v>
      </c>
      <c r="K333" s="53" t="s">
        <v>289</v>
      </c>
      <c r="L333" s="116">
        <v>2460</v>
      </c>
      <c r="M333" s="114">
        <v>3550</v>
      </c>
      <c r="N333" s="115"/>
      <c r="O333" s="117"/>
      <c r="P333" s="53" t="s">
        <v>25</v>
      </c>
      <c r="Q333" s="124"/>
      <c r="R333" s="53" t="s">
        <v>1368</v>
      </c>
      <c r="S333" s="4"/>
    </row>
    <row r="334" spans="2:19" x14ac:dyDescent="0.25">
      <c r="B334" s="4"/>
      <c r="C334" s="53" t="s">
        <v>1369</v>
      </c>
      <c r="D334" s="53" t="s">
        <v>20</v>
      </c>
      <c r="E334" s="53" t="s">
        <v>1370</v>
      </c>
      <c r="F334" s="53" t="s">
        <v>1371</v>
      </c>
      <c r="G334" s="85" t="s">
        <v>802</v>
      </c>
      <c r="H334" s="113"/>
      <c r="I334" s="114"/>
      <c r="J334" s="115"/>
      <c r="K334" s="53" t="s">
        <v>596</v>
      </c>
      <c r="L334" s="116">
        <v>2460</v>
      </c>
      <c r="M334" s="114">
        <v>3550</v>
      </c>
      <c r="N334" s="115"/>
      <c r="O334" s="117"/>
      <c r="P334" s="53" t="s">
        <v>32</v>
      </c>
      <c r="Q334" s="53">
        <v>2024</v>
      </c>
      <c r="R334" s="53"/>
      <c r="S334" s="4"/>
    </row>
    <row r="335" spans="2:19" x14ac:dyDescent="0.25">
      <c r="B335" s="4"/>
      <c r="C335" s="53" t="s">
        <v>1372</v>
      </c>
      <c r="D335" s="53" t="s">
        <v>20</v>
      </c>
      <c r="E335" s="53"/>
      <c r="F335" s="85" t="s">
        <v>1373</v>
      </c>
      <c r="G335" s="85" t="s">
        <v>440</v>
      </c>
      <c r="H335" s="113"/>
      <c r="I335" s="114"/>
      <c r="J335" s="115"/>
      <c r="K335" s="82" t="s">
        <v>596</v>
      </c>
      <c r="L335" s="116">
        <v>1696</v>
      </c>
      <c r="M335" s="114">
        <v>2225</v>
      </c>
      <c r="N335" s="115"/>
      <c r="O335" s="117"/>
      <c r="P335" s="53" t="s">
        <v>25</v>
      </c>
      <c r="Q335" s="124" t="s">
        <v>177</v>
      </c>
      <c r="R335" s="53" t="s">
        <v>1374</v>
      </c>
      <c r="S335" s="4"/>
    </row>
    <row r="336" spans="2:19" x14ac:dyDescent="0.25">
      <c r="B336" s="4"/>
      <c r="C336" s="53" t="s">
        <v>1375</v>
      </c>
      <c r="D336" s="53" t="s">
        <v>20</v>
      </c>
      <c r="E336" s="53" t="s">
        <v>1376</v>
      </c>
      <c r="F336" s="53" t="s">
        <v>1377</v>
      </c>
      <c r="G336" s="85" t="s">
        <v>1240</v>
      </c>
      <c r="H336" s="113"/>
      <c r="I336" s="114"/>
      <c r="J336" s="115"/>
      <c r="K336" s="82" t="s">
        <v>415</v>
      </c>
      <c r="L336" s="116">
        <v>2460</v>
      </c>
      <c r="M336" s="114">
        <v>3550</v>
      </c>
      <c r="N336" s="115"/>
      <c r="O336" s="117"/>
      <c r="P336" s="53" t="s">
        <v>25</v>
      </c>
      <c r="Q336" s="124"/>
      <c r="R336" s="53"/>
      <c r="S336" s="4"/>
    </row>
    <row r="337" spans="2:19" x14ac:dyDescent="0.25">
      <c r="B337" s="4"/>
      <c r="C337" s="53" t="s">
        <v>1378</v>
      </c>
      <c r="D337" s="53" t="s">
        <v>20</v>
      </c>
      <c r="E337" s="53" t="s">
        <v>1379</v>
      </c>
      <c r="F337" s="53" t="s">
        <v>1380</v>
      </c>
      <c r="G337" s="85" t="s">
        <v>284</v>
      </c>
      <c r="H337" s="113"/>
      <c r="I337" s="114"/>
      <c r="J337" s="115"/>
      <c r="K337" s="53" t="s">
        <v>63</v>
      </c>
      <c r="L337" s="116">
        <v>2460</v>
      </c>
      <c r="M337" s="114">
        <v>3550</v>
      </c>
      <c r="N337" s="115"/>
      <c r="O337" s="117"/>
      <c r="P337" s="53" t="s">
        <v>25</v>
      </c>
      <c r="Q337" s="53">
        <v>2021</v>
      </c>
      <c r="R337" s="53"/>
      <c r="S337" s="4"/>
    </row>
    <row r="338" spans="2:19" x14ac:dyDescent="0.25">
      <c r="B338" s="4"/>
      <c r="C338" s="53" t="s">
        <v>1381</v>
      </c>
      <c r="D338" s="53" t="s">
        <v>35</v>
      </c>
      <c r="E338" s="53" t="s">
        <v>1382</v>
      </c>
      <c r="F338" s="53" t="s">
        <v>1383</v>
      </c>
      <c r="G338" s="85" t="s">
        <v>1384</v>
      </c>
      <c r="H338" s="113">
        <v>265</v>
      </c>
      <c r="I338" s="114">
        <v>473</v>
      </c>
      <c r="J338" s="115">
        <v>295</v>
      </c>
      <c r="K338" s="53" t="s">
        <v>415</v>
      </c>
      <c r="L338" s="116">
        <v>2460</v>
      </c>
      <c r="M338" s="114">
        <v>3550</v>
      </c>
      <c r="N338" s="115"/>
      <c r="O338" s="117"/>
      <c r="P338" s="53" t="s">
        <v>32</v>
      </c>
      <c r="Q338" s="124"/>
      <c r="R338" s="53" t="s">
        <v>1385</v>
      </c>
      <c r="S338" s="4"/>
    </row>
    <row r="339" spans="2:19" x14ac:dyDescent="0.25">
      <c r="B339" s="4"/>
      <c r="C339" s="53" t="s">
        <v>1386</v>
      </c>
      <c r="D339" s="53" t="s">
        <v>20</v>
      </c>
      <c r="E339" s="53" t="s">
        <v>1387</v>
      </c>
      <c r="F339" s="53" t="s">
        <v>1388</v>
      </c>
      <c r="G339" s="85" t="s">
        <v>148</v>
      </c>
      <c r="H339" s="113"/>
      <c r="I339" s="114"/>
      <c r="J339" s="115"/>
      <c r="K339" s="53" t="s">
        <v>182</v>
      </c>
      <c r="L339" s="116">
        <v>2460</v>
      </c>
      <c r="M339" s="114">
        <v>3550</v>
      </c>
      <c r="N339" s="115"/>
      <c r="O339" s="117"/>
      <c r="P339" s="53" t="s">
        <v>32</v>
      </c>
      <c r="Q339" s="124"/>
      <c r="R339" s="53"/>
      <c r="S339" s="4"/>
    </row>
    <row r="340" spans="2:19" x14ac:dyDescent="0.25">
      <c r="B340" s="4"/>
      <c r="C340" s="53" t="s">
        <v>1389</v>
      </c>
      <c r="D340" s="53" t="s">
        <v>35</v>
      </c>
      <c r="E340" s="53" t="s">
        <v>1390</v>
      </c>
      <c r="F340" s="53" t="s">
        <v>1391</v>
      </c>
      <c r="G340" s="85" t="s">
        <v>672</v>
      </c>
      <c r="H340" s="113">
        <v>213</v>
      </c>
      <c r="I340" s="114">
        <v>382</v>
      </c>
      <c r="J340" s="115">
        <v>240</v>
      </c>
      <c r="K340" s="82" t="s">
        <v>524</v>
      </c>
      <c r="L340" s="116">
        <v>2460</v>
      </c>
      <c r="M340" s="114">
        <v>3550</v>
      </c>
      <c r="N340" s="115"/>
      <c r="O340" s="117"/>
      <c r="P340" s="53" t="s">
        <v>25</v>
      </c>
      <c r="Q340" s="124"/>
      <c r="R340" s="53"/>
      <c r="S340" s="4"/>
    </row>
    <row r="341" spans="2:19" x14ac:dyDescent="0.25">
      <c r="B341" s="4"/>
      <c r="C341" s="53" t="s">
        <v>1392</v>
      </c>
      <c r="D341" s="53" t="s">
        <v>35</v>
      </c>
      <c r="E341" s="53" t="s">
        <v>1393</v>
      </c>
      <c r="F341" s="53" t="s">
        <v>1394</v>
      </c>
      <c r="G341" s="85" t="s">
        <v>1395</v>
      </c>
      <c r="H341" s="113">
        <v>390</v>
      </c>
      <c r="I341" s="114">
        <v>584</v>
      </c>
      <c r="J341" s="115">
        <v>584</v>
      </c>
      <c r="K341" s="53" t="s">
        <v>524</v>
      </c>
      <c r="L341" s="116">
        <v>2460</v>
      </c>
      <c r="M341" s="114">
        <v>3550</v>
      </c>
      <c r="N341" s="115"/>
      <c r="O341" s="117"/>
      <c r="P341" s="53" t="s">
        <v>25</v>
      </c>
      <c r="Q341" s="124"/>
      <c r="R341" s="53" t="s">
        <v>1396</v>
      </c>
      <c r="S341" s="4"/>
    </row>
    <row r="342" spans="2:19" x14ac:dyDescent="0.25">
      <c r="B342" s="4"/>
      <c r="C342" s="53" t="s">
        <v>1397</v>
      </c>
      <c r="D342" s="53" t="s">
        <v>20</v>
      </c>
      <c r="E342" s="53" t="s">
        <v>1398</v>
      </c>
      <c r="F342" s="53" t="s">
        <v>1399</v>
      </c>
      <c r="G342" s="85" t="s">
        <v>1400</v>
      </c>
      <c r="H342" s="113"/>
      <c r="I342" s="114"/>
      <c r="J342" s="115"/>
      <c r="K342" s="53" t="s">
        <v>689</v>
      </c>
      <c r="L342" s="116">
        <v>2460</v>
      </c>
      <c r="M342" s="114">
        <v>3550</v>
      </c>
      <c r="N342" s="115"/>
      <c r="O342" s="117"/>
      <c r="P342" s="53" t="s">
        <v>25</v>
      </c>
      <c r="Q342" s="124" t="s">
        <v>64</v>
      </c>
      <c r="R342" s="53"/>
      <c r="S342" s="4"/>
    </row>
    <row r="343" spans="2:19" x14ac:dyDescent="0.25">
      <c r="B343" s="4"/>
      <c r="C343" s="53" t="s">
        <v>1401</v>
      </c>
      <c r="D343" s="53" t="s">
        <v>20</v>
      </c>
      <c r="E343" s="53" t="s">
        <v>1402</v>
      </c>
      <c r="F343" s="53" t="s">
        <v>1403</v>
      </c>
      <c r="G343" s="85" t="s">
        <v>1404</v>
      </c>
      <c r="H343" s="113"/>
      <c r="I343" s="114"/>
      <c r="J343" s="115"/>
      <c r="K343" s="53" t="s">
        <v>794</v>
      </c>
      <c r="L343" s="116">
        <v>2460</v>
      </c>
      <c r="M343" s="114">
        <v>3550</v>
      </c>
      <c r="N343" s="115"/>
      <c r="O343" s="117"/>
      <c r="P343" s="53" t="s">
        <v>32</v>
      </c>
      <c r="Q343" s="124"/>
      <c r="R343" s="53"/>
      <c r="S343" s="4"/>
    </row>
    <row r="344" spans="2:19" x14ac:dyDescent="0.25">
      <c r="B344" s="4"/>
      <c r="C344" s="53" t="s">
        <v>1405</v>
      </c>
      <c r="D344" s="53" t="s">
        <v>20</v>
      </c>
      <c r="E344" s="53" t="s">
        <v>1406</v>
      </c>
      <c r="F344" s="53" t="s">
        <v>1407</v>
      </c>
      <c r="G344" s="85" t="s">
        <v>210</v>
      </c>
      <c r="H344" s="113"/>
      <c r="I344" s="114"/>
      <c r="J344" s="115"/>
      <c r="K344" s="53" t="s">
        <v>261</v>
      </c>
      <c r="L344" s="116">
        <v>2460</v>
      </c>
      <c r="M344" s="114">
        <v>3550</v>
      </c>
      <c r="N344" s="115"/>
      <c r="O344" s="117"/>
      <c r="P344" s="53" t="s">
        <v>32</v>
      </c>
      <c r="Q344" s="124"/>
      <c r="R344" s="53"/>
      <c r="S344" s="4"/>
    </row>
    <row r="345" spans="2:19" x14ac:dyDescent="0.25">
      <c r="B345" s="4"/>
      <c r="C345" s="53" t="s">
        <v>1408</v>
      </c>
      <c r="D345" s="53" t="s">
        <v>20</v>
      </c>
      <c r="E345" s="53"/>
      <c r="F345" s="85" t="s">
        <v>1409</v>
      </c>
      <c r="G345" s="85" t="s">
        <v>176</v>
      </c>
      <c r="H345" s="113"/>
      <c r="I345" s="114"/>
      <c r="J345" s="115"/>
      <c r="K345" s="53" t="s">
        <v>321</v>
      </c>
      <c r="L345" s="116">
        <v>1696</v>
      </c>
      <c r="M345" s="114">
        <v>2225</v>
      </c>
      <c r="N345" s="115"/>
      <c r="O345" s="117"/>
      <c r="P345" s="53" t="s">
        <v>25</v>
      </c>
      <c r="Q345" s="124" t="s">
        <v>177</v>
      </c>
      <c r="R345" s="53"/>
      <c r="S345" s="4"/>
    </row>
    <row r="346" spans="2:19" x14ac:dyDescent="0.25">
      <c r="B346" s="4"/>
      <c r="C346" s="53" t="s">
        <v>1410</v>
      </c>
      <c r="D346" s="53" t="s">
        <v>35</v>
      </c>
      <c r="E346" s="53" t="s">
        <v>1411</v>
      </c>
      <c r="F346" s="53" t="s">
        <v>1412</v>
      </c>
      <c r="G346" s="85" t="s">
        <v>886</v>
      </c>
      <c r="H346" s="113">
        <v>214</v>
      </c>
      <c r="I346" s="114">
        <v>326</v>
      </c>
      <c r="J346" s="115">
        <v>241</v>
      </c>
      <c r="K346" s="53" t="s">
        <v>794</v>
      </c>
      <c r="L346" s="116">
        <v>2460</v>
      </c>
      <c r="M346" s="114">
        <v>3550</v>
      </c>
      <c r="N346" s="115"/>
      <c r="O346" s="117"/>
      <c r="P346" s="53" t="s">
        <v>32</v>
      </c>
      <c r="Q346" s="124"/>
      <c r="R346" s="53"/>
      <c r="S346" s="4"/>
    </row>
    <row r="347" spans="2:19" x14ac:dyDescent="0.25">
      <c r="B347" s="4"/>
      <c r="C347" s="53" t="s">
        <v>1413</v>
      </c>
      <c r="D347" s="53" t="s">
        <v>35</v>
      </c>
      <c r="E347" s="53" t="s">
        <v>1414</v>
      </c>
      <c r="F347" s="53" t="s">
        <v>1415</v>
      </c>
      <c r="G347" s="85" t="s">
        <v>1416</v>
      </c>
      <c r="H347" s="113">
        <v>440</v>
      </c>
      <c r="I347" s="114">
        <v>717</v>
      </c>
      <c r="J347" s="115">
        <v>492</v>
      </c>
      <c r="K347" s="53" t="s">
        <v>261</v>
      </c>
      <c r="L347" s="116">
        <v>2460</v>
      </c>
      <c r="M347" s="114">
        <v>3550</v>
      </c>
      <c r="N347" s="115"/>
      <c r="O347" s="117"/>
      <c r="P347" s="53" t="s">
        <v>32</v>
      </c>
      <c r="Q347" s="124"/>
      <c r="R347" s="53"/>
      <c r="S347" s="4"/>
    </row>
    <row r="348" spans="2:19" x14ac:dyDescent="0.25">
      <c r="B348" s="4"/>
      <c r="C348" s="53" t="s">
        <v>1417</v>
      </c>
      <c r="D348" s="53" t="s">
        <v>131</v>
      </c>
      <c r="E348" s="53"/>
      <c r="F348" s="53" t="s">
        <v>1418</v>
      </c>
      <c r="G348" s="85" t="s">
        <v>260</v>
      </c>
      <c r="H348" s="113"/>
      <c r="I348" s="114"/>
      <c r="J348" s="115"/>
      <c r="K348" s="53" t="s">
        <v>69</v>
      </c>
      <c r="L348" s="116"/>
      <c r="M348" s="114"/>
      <c r="N348" s="115"/>
      <c r="O348" s="117"/>
      <c r="P348" s="53" t="s">
        <v>25</v>
      </c>
      <c r="Q348" s="124" t="s">
        <v>177</v>
      </c>
      <c r="R348" s="53"/>
      <c r="S348" s="4"/>
    </row>
    <row r="349" spans="2:19" x14ac:dyDescent="0.25">
      <c r="B349" s="4"/>
      <c r="C349" s="53" t="s">
        <v>1419</v>
      </c>
      <c r="D349" s="53" t="s">
        <v>35</v>
      </c>
      <c r="E349" s="53" t="s">
        <v>1420</v>
      </c>
      <c r="F349" s="53" t="s">
        <v>1421</v>
      </c>
      <c r="G349" s="85" t="s">
        <v>1044</v>
      </c>
      <c r="H349" s="113">
        <v>316</v>
      </c>
      <c r="I349" s="114">
        <v>504</v>
      </c>
      <c r="J349" s="115">
        <v>353</v>
      </c>
      <c r="K349" s="82" t="s">
        <v>24</v>
      </c>
      <c r="L349" s="116">
        <v>2460</v>
      </c>
      <c r="M349" s="114">
        <v>3550</v>
      </c>
      <c r="N349" s="115"/>
      <c r="O349" s="117"/>
      <c r="P349" s="53" t="s">
        <v>32</v>
      </c>
      <c r="Q349" s="124"/>
      <c r="R349" s="53"/>
      <c r="S349" s="4"/>
    </row>
    <row r="350" spans="2:19" x14ac:dyDescent="0.25">
      <c r="B350" s="4"/>
      <c r="C350" s="53" t="s">
        <v>1422</v>
      </c>
      <c r="D350" s="53" t="s">
        <v>35</v>
      </c>
      <c r="E350" s="53" t="s">
        <v>1423</v>
      </c>
      <c r="F350" s="53" t="s">
        <v>1424</v>
      </c>
      <c r="G350" s="85" t="s">
        <v>280</v>
      </c>
      <c r="H350" s="113">
        <v>304</v>
      </c>
      <c r="I350" s="114">
        <v>601</v>
      </c>
      <c r="J350" s="115">
        <v>340</v>
      </c>
      <c r="K350" s="53" t="s">
        <v>192</v>
      </c>
      <c r="L350" s="116">
        <v>2460</v>
      </c>
      <c r="M350" s="114">
        <v>3550</v>
      </c>
      <c r="N350" s="115"/>
      <c r="O350" s="117"/>
      <c r="P350" s="53" t="s">
        <v>32</v>
      </c>
      <c r="Q350" s="124"/>
      <c r="R350" s="53"/>
      <c r="S350" s="4"/>
    </row>
    <row r="351" spans="2:19" x14ac:dyDescent="0.25">
      <c r="B351" s="4"/>
      <c r="C351" s="53" t="s">
        <v>1425</v>
      </c>
      <c r="D351" s="53" t="s">
        <v>20</v>
      </c>
      <c r="E351" s="53"/>
      <c r="F351" s="53" t="s">
        <v>1426</v>
      </c>
      <c r="G351" s="85" t="s">
        <v>1427</v>
      </c>
      <c r="H351" s="113"/>
      <c r="I351" s="114"/>
      <c r="J351" s="115"/>
      <c r="K351" s="53" t="s">
        <v>520</v>
      </c>
      <c r="L351" s="116">
        <v>2460</v>
      </c>
      <c r="M351" s="114">
        <v>3550</v>
      </c>
      <c r="N351" s="115"/>
      <c r="O351" s="117"/>
      <c r="P351" s="53" t="s">
        <v>32</v>
      </c>
      <c r="Q351" s="124" t="s">
        <v>177</v>
      </c>
      <c r="R351" s="53"/>
      <c r="S351" s="4"/>
    </row>
    <row r="352" spans="2:19" x14ac:dyDescent="0.25">
      <c r="B352" s="4"/>
      <c r="C352" s="53" t="s">
        <v>1428</v>
      </c>
      <c r="D352" s="53" t="s">
        <v>20</v>
      </c>
      <c r="E352" s="53" t="s">
        <v>1429</v>
      </c>
      <c r="F352" s="53" t="s">
        <v>1430</v>
      </c>
      <c r="G352" s="85" t="s">
        <v>694</v>
      </c>
      <c r="H352" s="113"/>
      <c r="I352" s="114"/>
      <c r="J352" s="115"/>
      <c r="K352" s="82" t="s">
        <v>192</v>
      </c>
      <c r="L352" s="116">
        <v>2460</v>
      </c>
      <c r="M352" s="114">
        <v>3550</v>
      </c>
      <c r="N352" s="115"/>
      <c r="O352" s="117"/>
      <c r="P352" s="53" t="s">
        <v>25</v>
      </c>
      <c r="Q352" s="53">
        <v>2024</v>
      </c>
      <c r="R352" s="53"/>
      <c r="S352" s="4"/>
    </row>
    <row r="353" spans="2:19" x14ac:dyDescent="0.25">
      <c r="B353" s="4"/>
      <c r="C353" s="53" t="s">
        <v>1431</v>
      </c>
      <c r="D353" s="53" t="s">
        <v>35</v>
      </c>
      <c r="E353" s="53" t="s">
        <v>1432</v>
      </c>
      <c r="F353" s="53" t="s">
        <v>1433</v>
      </c>
      <c r="G353" s="85" t="s">
        <v>1434</v>
      </c>
      <c r="H353" s="113">
        <v>544</v>
      </c>
      <c r="I353" s="114">
        <v>998</v>
      </c>
      <c r="J353" s="115">
        <v>608</v>
      </c>
      <c r="K353" s="53" t="s">
        <v>932</v>
      </c>
      <c r="L353" s="116">
        <v>2460</v>
      </c>
      <c r="M353" s="114">
        <v>3550</v>
      </c>
      <c r="N353" s="115"/>
      <c r="O353" s="117"/>
      <c r="P353" s="53" t="s">
        <v>32</v>
      </c>
      <c r="Q353" s="124"/>
      <c r="R353" s="53"/>
      <c r="S353" s="4"/>
    </row>
    <row r="354" spans="2:19" x14ac:dyDescent="0.25">
      <c r="B354" s="4"/>
      <c r="C354" s="53" t="s">
        <v>1435</v>
      </c>
      <c r="D354" s="53" t="s">
        <v>20</v>
      </c>
      <c r="E354" s="53" t="s">
        <v>1436</v>
      </c>
      <c r="F354" s="53" t="s">
        <v>1437</v>
      </c>
      <c r="G354" s="85" t="s">
        <v>102</v>
      </c>
      <c r="H354" s="113"/>
      <c r="I354" s="114"/>
      <c r="J354" s="115"/>
      <c r="K354" s="53" t="s">
        <v>568</v>
      </c>
      <c r="L354" s="116">
        <v>2460</v>
      </c>
      <c r="M354" s="114">
        <v>3550</v>
      </c>
      <c r="N354" s="115"/>
      <c r="O354" s="117"/>
      <c r="P354" s="53" t="s">
        <v>32</v>
      </c>
      <c r="Q354" s="124" t="s">
        <v>825</v>
      </c>
      <c r="R354" s="53"/>
      <c r="S354" s="4"/>
    </row>
    <row r="355" spans="2:19" x14ac:dyDescent="0.25">
      <c r="B355" s="4"/>
      <c r="C355" s="53" t="s">
        <v>206</v>
      </c>
      <c r="D355" s="53" t="s">
        <v>35</v>
      </c>
      <c r="E355" s="53" t="s">
        <v>1440</v>
      </c>
      <c r="F355" s="53" t="s">
        <v>1441</v>
      </c>
      <c r="G355" s="85" t="s">
        <v>1442</v>
      </c>
      <c r="H355" s="113">
        <v>418</v>
      </c>
      <c r="I355" s="114">
        <v>745</v>
      </c>
      <c r="J355" s="115">
        <v>496</v>
      </c>
      <c r="K355" s="53" t="s">
        <v>206</v>
      </c>
      <c r="L355" s="116">
        <v>2460</v>
      </c>
      <c r="M355" s="114">
        <v>3550</v>
      </c>
      <c r="N355" s="115"/>
      <c r="O355" s="117"/>
      <c r="P355" s="53" t="s">
        <v>32</v>
      </c>
      <c r="Q355" s="124"/>
      <c r="R355" s="53" t="s">
        <v>1443</v>
      </c>
      <c r="S355" s="4"/>
    </row>
    <row r="356" spans="2:19" x14ac:dyDescent="0.25">
      <c r="B356" s="4"/>
      <c r="C356" s="53" t="s">
        <v>1444</v>
      </c>
      <c r="D356" s="53" t="s">
        <v>20</v>
      </c>
      <c r="E356" s="53" t="s">
        <v>1445</v>
      </c>
      <c r="F356" s="53" t="s">
        <v>1446</v>
      </c>
      <c r="G356" s="85" t="s">
        <v>1447</v>
      </c>
      <c r="H356" s="113"/>
      <c r="I356" s="114"/>
      <c r="J356" s="115"/>
      <c r="K356" s="53" t="s">
        <v>394</v>
      </c>
      <c r="L356" s="116">
        <v>2460</v>
      </c>
      <c r="M356" s="114">
        <v>3550</v>
      </c>
      <c r="N356" s="115"/>
      <c r="O356" s="117"/>
      <c r="P356" s="53" t="s">
        <v>32</v>
      </c>
      <c r="Q356" s="124" t="s">
        <v>1036</v>
      </c>
      <c r="R356" s="53" t="s">
        <v>1097</v>
      </c>
      <c r="S356" s="4"/>
    </row>
    <row r="357" spans="2:19" x14ac:dyDescent="0.25">
      <c r="B357" s="4"/>
      <c r="C357" s="53" t="s">
        <v>1448</v>
      </c>
      <c r="D357" s="53" t="s">
        <v>78</v>
      </c>
      <c r="E357" s="53" t="s">
        <v>1449</v>
      </c>
      <c r="F357" s="53" t="s">
        <v>1450</v>
      </c>
      <c r="G357" s="85" t="s">
        <v>1404</v>
      </c>
      <c r="H357" s="113">
        <v>141</v>
      </c>
      <c r="I357" s="114">
        <v>235</v>
      </c>
      <c r="J357" s="115">
        <v>158</v>
      </c>
      <c r="K357" s="82" t="s">
        <v>215</v>
      </c>
      <c r="L357" s="116">
        <v>2460</v>
      </c>
      <c r="M357" s="114">
        <v>3550</v>
      </c>
      <c r="N357" s="115"/>
      <c r="O357" s="117"/>
      <c r="P357" s="53" t="s">
        <v>25</v>
      </c>
      <c r="Q357" s="124"/>
      <c r="R357" s="53"/>
      <c r="S357" s="4"/>
    </row>
    <row r="358" spans="2:19" x14ac:dyDescent="0.25">
      <c r="B358" s="4"/>
      <c r="C358" s="53" t="s">
        <v>1451</v>
      </c>
      <c r="D358" s="53" t="s">
        <v>35</v>
      </c>
      <c r="E358" s="53" t="s">
        <v>1453</v>
      </c>
      <c r="F358" s="85" t="s">
        <v>1454</v>
      </c>
      <c r="G358" s="85" t="s">
        <v>1455</v>
      </c>
      <c r="H358" s="113">
        <v>30</v>
      </c>
      <c r="I358" s="114">
        <v>54</v>
      </c>
      <c r="J358" s="115">
        <v>36</v>
      </c>
      <c r="K358" s="82" t="s">
        <v>206</v>
      </c>
      <c r="L358" s="116">
        <v>2460</v>
      </c>
      <c r="M358" s="114">
        <v>3550</v>
      </c>
      <c r="N358" s="115"/>
      <c r="O358" s="117"/>
      <c r="P358" s="53" t="s">
        <v>25</v>
      </c>
      <c r="Q358" s="124"/>
      <c r="R358" s="53" t="s">
        <v>1456</v>
      </c>
      <c r="S358" s="4"/>
    </row>
    <row r="359" spans="2:19" x14ac:dyDescent="0.25">
      <c r="B359" s="4"/>
      <c r="C359" s="53" t="s">
        <v>1457</v>
      </c>
      <c r="D359" s="53" t="s">
        <v>20</v>
      </c>
      <c r="E359" s="53" t="s">
        <v>1458</v>
      </c>
      <c r="F359" s="53" t="s">
        <v>1459</v>
      </c>
      <c r="G359" s="85" t="s">
        <v>1460</v>
      </c>
      <c r="H359" s="113"/>
      <c r="I359" s="114"/>
      <c r="J359" s="115"/>
      <c r="K359" s="53" t="s">
        <v>794</v>
      </c>
      <c r="L359" s="116">
        <v>2460</v>
      </c>
      <c r="M359" s="114">
        <v>3550</v>
      </c>
      <c r="N359" s="115"/>
      <c r="O359" s="117"/>
      <c r="P359" s="53" t="s">
        <v>25</v>
      </c>
      <c r="Q359" s="124"/>
      <c r="R359" s="53"/>
      <c r="S359" s="4"/>
    </row>
    <row r="360" spans="2:19" x14ac:dyDescent="0.25">
      <c r="B360" s="4"/>
      <c r="C360" s="53" t="s">
        <v>1461</v>
      </c>
      <c r="D360" s="53" t="s">
        <v>20</v>
      </c>
      <c r="E360" s="53"/>
      <c r="F360" s="85" t="s">
        <v>1462</v>
      </c>
      <c r="G360" s="85" t="s">
        <v>176</v>
      </c>
      <c r="H360" s="113"/>
      <c r="I360" s="114"/>
      <c r="J360" s="115"/>
      <c r="K360" s="53" t="s">
        <v>182</v>
      </c>
      <c r="L360" s="116">
        <v>1696</v>
      </c>
      <c r="M360" s="114">
        <v>2225</v>
      </c>
      <c r="N360" s="115"/>
      <c r="O360" s="117"/>
      <c r="P360" s="53" t="s">
        <v>25</v>
      </c>
      <c r="Q360" s="124" t="s">
        <v>177</v>
      </c>
      <c r="R360" s="53"/>
      <c r="S360" s="4"/>
    </row>
    <row r="361" spans="2:19" x14ac:dyDescent="0.25">
      <c r="B361" s="4"/>
      <c r="C361" s="53" t="s">
        <v>1463</v>
      </c>
      <c r="D361" s="53" t="s">
        <v>78</v>
      </c>
      <c r="E361" s="53" t="s">
        <v>1464</v>
      </c>
      <c r="F361" s="53" t="s">
        <v>1465</v>
      </c>
      <c r="G361" s="85" t="s">
        <v>1466</v>
      </c>
      <c r="H361" s="113">
        <v>173</v>
      </c>
      <c r="I361" s="114">
        <v>279</v>
      </c>
      <c r="J361" s="115">
        <v>195</v>
      </c>
      <c r="K361" s="53" t="s">
        <v>490</v>
      </c>
      <c r="L361" s="116">
        <v>2460</v>
      </c>
      <c r="M361" s="114">
        <v>3550</v>
      </c>
      <c r="N361" s="115"/>
      <c r="O361" s="117"/>
      <c r="P361" s="53" t="s">
        <v>25</v>
      </c>
      <c r="Q361" s="53">
        <v>2024</v>
      </c>
      <c r="R361" s="53"/>
      <c r="S361" s="4"/>
    </row>
    <row r="362" spans="2:19" x14ac:dyDescent="0.25">
      <c r="B362" s="4"/>
      <c r="C362" s="53" t="s">
        <v>1467</v>
      </c>
      <c r="D362" s="53" t="s">
        <v>35</v>
      </c>
      <c r="E362" s="53" t="s">
        <v>1468</v>
      </c>
      <c r="F362" s="53" t="s">
        <v>1469</v>
      </c>
      <c r="G362" s="85" t="s">
        <v>1470</v>
      </c>
      <c r="H362" s="113">
        <v>157</v>
      </c>
      <c r="I362" s="114">
        <v>253</v>
      </c>
      <c r="J362" s="115">
        <v>176</v>
      </c>
      <c r="K362" s="53" t="s">
        <v>524</v>
      </c>
      <c r="L362" s="116">
        <v>2460</v>
      </c>
      <c r="M362" s="114">
        <v>3550</v>
      </c>
      <c r="N362" s="115"/>
      <c r="O362" s="117"/>
      <c r="P362" s="53" t="s">
        <v>25</v>
      </c>
      <c r="Q362" s="124"/>
      <c r="R362" s="53"/>
      <c r="S362" s="4"/>
    </row>
    <row r="363" spans="2:19" x14ac:dyDescent="0.25">
      <c r="B363" s="4"/>
      <c r="C363" s="53" t="s">
        <v>1471</v>
      </c>
      <c r="D363" s="53" t="s">
        <v>20</v>
      </c>
      <c r="E363" s="53"/>
      <c r="F363" s="53" t="s">
        <v>1472</v>
      </c>
      <c r="G363" s="85" t="s">
        <v>440</v>
      </c>
      <c r="H363" s="113"/>
      <c r="I363" s="114"/>
      <c r="J363" s="115"/>
      <c r="K363" s="82" t="s">
        <v>1473</v>
      </c>
      <c r="L363" s="116">
        <v>2460</v>
      </c>
      <c r="M363" s="114">
        <v>3550</v>
      </c>
      <c r="N363" s="115"/>
      <c r="O363" s="117"/>
      <c r="P363" s="53" t="s">
        <v>25</v>
      </c>
      <c r="Q363" s="124" t="s">
        <v>177</v>
      </c>
      <c r="R363" s="53"/>
      <c r="S363" s="4"/>
    </row>
    <row r="364" spans="2:19" x14ac:dyDescent="0.25">
      <c r="B364" s="4"/>
      <c r="C364" s="53" t="s">
        <v>1474</v>
      </c>
      <c r="D364" s="53" t="s">
        <v>35</v>
      </c>
      <c r="E364" s="53" t="s">
        <v>1475</v>
      </c>
      <c r="F364" s="53" t="s">
        <v>1476</v>
      </c>
      <c r="G364" s="85" t="s">
        <v>1477</v>
      </c>
      <c r="H364" s="113">
        <v>153</v>
      </c>
      <c r="I364" s="114">
        <v>253</v>
      </c>
      <c r="J364" s="115">
        <v>172</v>
      </c>
      <c r="K364" s="53" t="s">
        <v>415</v>
      </c>
      <c r="L364" s="116">
        <v>2460</v>
      </c>
      <c r="M364" s="114">
        <v>3550</v>
      </c>
      <c r="N364" s="115"/>
      <c r="O364" s="117"/>
      <c r="P364" s="53" t="s">
        <v>32</v>
      </c>
      <c r="Q364" s="124"/>
      <c r="R364" s="53" t="s">
        <v>1478</v>
      </c>
      <c r="S364" s="4"/>
    </row>
    <row r="365" spans="2:19" x14ac:dyDescent="0.25">
      <c r="B365" s="4"/>
      <c r="C365" s="53" t="s">
        <v>1479</v>
      </c>
      <c r="D365" s="53" t="s">
        <v>35</v>
      </c>
      <c r="E365" s="53" t="s">
        <v>1480</v>
      </c>
      <c r="F365" s="53" t="s">
        <v>1481</v>
      </c>
      <c r="G365" s="85" t="s">
        <v>505</v>
      </c>
      <c r="H365" s="113">
        <v>377</v>
      </c>
      <c r="I365" s="114">
        <v>629</v>
      </c>
      <c r="J365" s="115">
        <v>422</v>
      </c>
      <c r="K365" s="53" t="s">
        <v>415</v>
      </c>
      <c r="L365" s="116">
        <v>2460</v>
      </c>
      <c r="M365" s="114">
        <v>3550</v>
      </c>
      <c r="N365" s="115"/>
      <c r="O365" s="117"/>
      <c r="P365" s="53" t="s">
        <v>32</v>
      </c>
      <c r="Q365" s="124"/>
      <c r="R365" s="53" t="s">
        <v>1482</v>
      </c>
      <c r="S365" s="4"/>
    </row>
    <row r="366" spans="2:19" x14ac:dyDescent="0.25">
      <c r="B366" s="4"/>
      <c r="C366" s="53" t="s">
        <v>1483</v>
      </c>
      <c r="D366" s="53" t="s">
        <v>35</v>
      </c>
      <c r="E366" s="53" t="s">
        <v>1484</v>
      </c>
      <c r="F366" s="53" t="s">
        <v>1485</v>
      </c>
      <c r="G366" s="85" t="s">
        <v>1486</v>
      </c>
      <c r="H366" s="113">
        <v>547</v>
      </c>
      <c r="I366" s="114">
        <v>1063</v>
      </c>
      <c r="J366" s="115">
        <v>852</v>
      </c>
      <c r="K366" s="53" t="s">
        <v>394</v>
      </c>
      <c r="L366" s="116">
        <v>2460</v>
      </c>
      <c r="M366" s="114">
        <v>3550</v>
      </c>
      <c r="N366" s="115"/>
      <c r="O366" s="117"/>
      <c r="P366" s="53" t="s">
        <v>32</v>
      </c>
      <c r="Q366" s="124"/>
      <c r="R366" s="53"/>
      <c r="S366" s="4"/>
    </row>
    <row r="367" spans="2:19" x14ac:dyDescent="0.25">
      <c r="B367" s="4"/>
      <c r="C367" s="53" t="s">
        <v>1487</v>
      </c>
      <c r="D367" s="53" t="s">
        <v>78</v>
      </c>
      <c r="E367" s="53" t="s">
        <v>1488</v>
      </c>
      <c r="F367" s="53" t="s">
        <v>1489</v>
      </c>
      <c r="G367" s="85" t="s">
        <v>656</v>
      </c>
      <c r="H367" s="113">
        <v>226</v>
      </c>
      <c r="I367" s="114">
        <v>418</v>
      </c>
      <c r="J367" s="115">
        <v>253</v>
      </c>
      <c r="K367" s="82" t="s">
        <v>182</v>
      </c>
      <c r="L367" s="116">
        <v>2460</v>
      </c>
      <c r="M367" s="114">
        <v>3550</v>
      </c>
      <c r="N367" s="115"/>
      <c r="O367" s="117"/>
      <c r="P367" s="53" t="s">
        <v>32</v>
      </c>
      <c r="Q367" s="53">
        <v>2024</v>
      </c>
      <c r="R367" s="53"/>
      <c r="S367" s="4"/>
    </row>
    <row r="368" spans="2:19" x14ac:dyDescent="0.25">
      <c r="B368" s="4"/>
      <c r="C368" s="53" t="s">
        <v>1490</v>
      </c>
      <c r="D368" s="53" t="s">
        <v>35</v>
      </c>
      <c r="E368" s="53" t="s">
        <v>1491</v>
      </c>
      <c r="F368" s="85" t="s">
        <v>1492</v>
      </c>
      <c r="G368" s="85" t="s">
        <v>1493</v>
      </c>
      <c r="H368" s="113">
        <v>104</v>
      </c>
      <c r="I368" s="114">
        <v>167</v>
      </c>
      <c r="J368" s="115">
        <v>117</v>
      </c>
      <c r="K368" s="53" t="s">
        <v>31</v>
      </c>
      <c r="L368" s="116">
        <v>2460</v>
      </c>
      <c r="M368" s="114">
        <v>3550</v>
      </c>
      <c r="N368" s="115"/>
      <c r="O368" s="117"/>
      <c r="P368" s="53" t="s">
        <v>32</v>
      </c>
      <c r="Q368" s="124"/>
      <c r="R368" s="53" t="s">
        <v>1494</v>
      </c>
      <c r="S368" s="4"/>
    </row>
    <row r="369" spans="2:19" x14ac:dyDescent="0.25">
      <c r="B369" s="4"/>
      <c r="C369" s="53" t="s">
        <v>1495</v>
      </c>
      <c r="D369" s="53" t="s">
        <v>35</v>
      </c>
      <c r="E369" s="53" t="s">
        <v>1498</v>
      </c>
      <c r="F369" s="53" t="s">
        <v>1499</v>
      </c>
      <c r="G369" s="85" t="s">
        <v>1500</v>
      </c>
      <c r="H369" s="113">
        <v>365</v>
      </c>
      <c r="I369" s="114">
        <v>636</v>
      </c>
      <c r="J369" s="115">
        <v>433</v>
      </c>
      <c r="K369" s="53" t="s">
        <v>524</v>
      </c>
      <c r="L369" s="116">
        <v>2460</v>
      </c>
      <c r="M369" s="114">
        <v>3550</v>
      </c>
      <c r="N369" s="115"/>
      <c r="O369" s="117"/>
      <c r="P369" s="53" t="s">
        <v>25</v>
      </c>
      <c r="Q369" s="124"/>
      <c r="R369" s="53" t="s">
        <v>1501</v>
      </c>
      <c r="S369" s="4"/>
    </row>
    <row r="370" spans="2:19" x14ac:dyDescent="0.25">
      <c r="B370" s="4"/>
      <c r="C370" s="53" t="s">
        <v>1502</v>
      </c>
      <c r="D370" s="53" t="s">
        <v>35</v>
      </c>
      <c r="E370" s="53" t="s">
        <v>1503</v>
      </c>
      <c r="F370" s="85" t="s">
        <v>1504</v>
      </c>
      <c r="G370" s="85" t="s">
        <v>1505</v>
      </c>
      <c r="H370" s="113">
        <v>664</v>
      </c>
      <c r="I370" s="114">
        <v>1216</v>
      </c>
      <c r="J370" s="115">
        <v>742</v>
      </c>
      <c r="K370" s="53" t="s">
        <v>192</v>
      </c>
      <c r="L370" s="116">
        <v>2460</v>
      </c>
      <c r="M370" s="114">
        <v>3550</v>
      </c>
      <c r="N370" s="115"/>
      <c r="O370" s="117"/>
      <c r="P370" s="53" t="s">
        <v>32</v>
      </c>
      <c r="Q370" s="124"/>
      <c r="R370" s="53"/>
      <c r="S370" s="4"/>
    </row>
    <row r="371" spans="2:19" x14ac:dyDescent="0.25">
      <c r="B371" s="4"/>
      <c r="C371" s="53" t="s">
        <v>1506</v>
      </c>
      <c r="D371" s="53" t="s">
        <v>35</v>
      </c>
      <c r="E371" s="53" t="s">
        <v>1508</v>
      </c>
      <c r="F371" s="53" t="s">
        <v>1509</v>
      </c>
      <c r="G371" s="85" t="s">
        <v>1510</v>
      </c>
      <c r="H371" s="113">
        <v>307</v>
      </c>
      <c r="I371" s="114">
        <v>424</v>
      </c>
      <c r="J371" s="115">
        <v>357</v>
      </c>
      <c r="K371" s="82" t="s">
        <v>276</v>
      </c>
      <c r="L371" s="116">
        <v>2460</v>
      </c>
      <c r="M371" s="114">
        <v>3550</v>
      </c>
      <c r="N371" s="115"/>
      <c r="O371" s="117"/>
      <c r="P371" s="53" t="s">
        <v>32</v>
      </c>
      <c r="Q371" s="124"/>
      <c r="R371" s="53" t="s">
        <v>1511</v>
      </c>
      <c r="S371" s="4"/>
    </row>
    <row r="372" spans="2:19" x14ac:dyDescent="0.25">
      <c r="B372" s="4"/>
      <c r="C372" s="53" t="s">
        <v>1512</v>
      </c>
      <c r="D372" s="53" t="s">
        <v>35</v>
      </c>
      <c r="E372" s="53" t="s">
        <v>1514</v>
      </c>
      <c r="F372" s="53" t="s">
        <v>1515</v>
      </c>
      <c r="G372" s="85" t="s">
        <v>384</v>
      </c>
      <c r="H372" s="113">
        <v>245</v>
      </c>
      <c r="I372" s="114">
        <v>427</v>
      </c>
      <c r="J372" s="115">
        <v>291</v>
      </c>
      <c r="K372" s="53" t="s">
        <v>524</v>
      </c>
      <c r="L372" s="116">
        <v>2460</v>
      </c>
      <c r="M372" s="114">
        <v>3550</v>
      </c>
      <c r="N372" s="115"/>
      <c r="O372" s="117"/>
      <c r="P372" s="53" t="s">
        <v>25</v>
      </c>
      <c r="Q372" s="124"/>
      <c r="R372" s="53" t="s">
        <v>1516</v>
      </c>
      <c r="S372" s="4"/>
    </row>
    <row r="373" spans="2:19" x14ac:dyDescent="0.25">
      <c r="B373" s="4"/>
      <c r="C373" s="53" t="s">
        <v>1517</v>
      </c>
      <c r="D373" s="53" t="s">
        <v>1518</v>
      </c>
      <c r="E373" s="53" t="s">
        <v>1519</v>
      </c>
      <c r="F373" s="85" t="s">
        <v>1520</v>
      </c>
      <c r="G373" s="85" t="s">
        <v>1521</v>
      </c>
      <c r="H373" s="113"/>
      <c r="I373" s="114"/>
      <c r="J373" s="115"/>
      <c r="K373" s="53" t="s">
        <v>524</v>
      </c>
      <c r="L373" s="116"/>
      <c r="M373" s="114"/>
      <c r="N373" s="115"/>
      <c r="O373" s="117"/>
      <c r="P373" s="53"/>
      <c r="Q373" s="124"/>
      <c r="R373" s="53"/>
      <c r="S373" s="4"/>
    </row>
    <row r="374" spans="2:19" x14ac:dyDescent="0.25">
      <c r="B374" s="4"/>
      <c r="C374" s="53" t="s">
        <v>1522</v>
      </c>
      <c r="D374" s="53" t="s">
        <v>20</v>
      </c>
      <c r="E374" s="53" t="s">
        <v>1523</v>
      </c>
      <c r="F374" s="53" t="s">
        <v>1524</v>
      </c>
      <c r="G374" s="85" t="s">
        <v>1124</v>
      </c>
      <c r="H374" s="113"/>
      <c r="I374" s="114"/>
      <c r="J374" s="115"/>
      <c r="K374" s="53" t="s">
        <v>321</v>
      </c>
      <c r="L374" s="116">
        <v>2460</v>
      </c>
      <c r="M374" s="114">
        <v>3550</v>
      </c>
      <c r="N374" s="115">
        <v>2952</v>
      </c>
      <c r="O374" s="117"/>
      <c r="P374" s="53" t="s">
        <v>32</v>
      </c>
      <c r="Q374" s="124"/>
      <c r="R374" s="53"/>
      <c r="S374" s="4"/>
    </row>
    <row r="375" spans="2:19" x14ac:dyDescent="0.25">
      <c r="B375" s="4"/>
      <c r="C375" s="53" t="s">
        <v>1525</v>
      </c>
      <c r="D375" s="53" t="s">
        <v>35</v>
      </c>
      <c r="E375" s="53" t="s">
        <v>1526</v>
      </c>
      <c r="F375" s="53" t="s">
        <v>1527</v>
      </c>
      <c r="G375" s="85" t="s">
        <v>1528</v>
      </c>
      <c r="H375" s="113">
        <v>654</v>
      </c>
      <c r="I375" s="114">
        <v>1085</v>
      </c>
      <c r="J375" s="115">
        <v>730</v>
      </c>
      <c r="K375" s="53" t="s">
        <v>192</v>
      </c>
      <c r="L375" s="116">
        <v>2460</v>
      </c>
      <c r="M375" s="114">
        <v>3550</v>
      </c>
      <c r="N375" s="115"/>
      <c r="O375" s="117"/>
      <c r="P375" s="53" t="s">
        <v>32</v>
      </c>
      <c r="Q375" s="124"/>
      <c r="R375" s="53" t="s">
        <v>1529</v>
      </c>
      <c r="S375" s="4"/>
    </row>
    <row r="376" spans="2:19" x14ac:dyDescent="0.25">
      <c r="B376" s="4"/>
      <c r="C376" s="53" t="s">
        <v>1530</v>
      </c>
      <c r="D376" s="53" t="s">
        <v>35</v>
      </c>
      <c r="E376" s="53" t="s">
        <v>1532</v>
      </c>
      <c r="F376" s="53" t="s">
        <v>1533</v>
      </c>
      <c r="G376" s="85" t="s">
        <v>123</v>
      </c>
      <c r="H376" s="113">
        <v>456</v>
      </c>
      <c r="I376" s="114">
        <v>796</v>
      </c>
      <c r="J376" s="115">
        <v>541</v>
      </c>
      <c r="K376" s="82" t="s">
        <v>524</v>
      </c>
      <c r="L376" s="116">
        <v>2460</v>
      </c>
      <c r="M376" s="114">
        <v>3550</v>
      </c>
      <c r="N376" s="115"/>
      <c r="O376" s="117"/>
      <c r="P376" s="53" t="s">
        <v>25</v>
      </c>
      <c r="Q376" s="124"/>
      <c r="R376" s="53" t="s">
        <v>1501</v>
      </c>
      <c r="S376" s="4"/>
    </row>
    <row r="377" spans="2:19" x14ac:dyDescent="0.25">
      <c r="B377" s="4"/>
      <c r="C377" s="53" t="s">
        <v>1534</v>
      </c>
      <c r="D377" s="53" t="s">
        <v>20</v>
      </c>
      <c r="E377" s="53" t="s">
        <v>1535</v>
      </c>
      <c r="F377" s="53" t="s">
        <v>1536</v>
      </c>
      <c r="G377" s="85" t="s">
        <v>1537</v>
      </c>
      <c r="H377" s="113"/>
      <c r="I377" s="114"/>
      <c r="J377" s="115"/>
      <c r="K377" s="53" t="s">
        <v>321</v>
      </c>
      <c r="L377" s="116">
        <v>2460</v>
      </c>
      <c r="M377" s="114">
        <v>3550</v>
      </c>
      <c r="N377" s="115"/>
      <c r="O377" s="117"/>
      <c r="P377" s="53" t="s">
        <v>25</v>
      </c>
      <c r="Q377" s="53">
        <v>2025</v>
      </c>
      <c r="R377" s="53"/>
      <c r="S377" s="4"/>
    </row>
    <row r="378" spans="2:19" x14ac:dyDescent="0.25">
      <c r="B378" s="4"/>
      <c r="C378" s="53" t="s">
        <v>1538</v>
      </c>
      <c r="D378" s="53" t="s">
        <v>20</v>
      </c>
      <c r="E378" s="53"/>
      <c r="F378" s="53" t="s">
        <v>1539</v>
      </c>
      <c r="G378" s="85" t="s">
        <v>349</v>
      </c>
      <c r="H378" s="113"/>
      <c r="I378" s="114"/>
      <c r="J378" s="115"/>
      <c r="K378" s="53" t="s">
        <v>490</v>
      </c>
      <c r="L378" s="116">
        <v>2460</v>
      </c>
      <c r="M378" s="114">
        <v>3550</v>
      </c>
      <c r="N378" s="115"/>
      <c r="O378" s="117"/>
      <c r="P378" s="53" t="s">
        <v>25</v>
      </c>
      <c r="Q378" s="124" t="s">
        <v>177</v>
      </c>
      <c r="R378" s="53"/>
      <c r="S378" s="4"/>
    </row>
    <row r="379" spans="2:19" x14ac:dyDescent="0.25">
      <c r="B379" s="4"/>
      <c r="C379" s="53" t="s">
        <v>1540</v>
      </c>
      <c r="D379" s="53" t="s">
        <v>20</v>
      </c>
      <c r="E379" s="53" t="s">
        <v>1541</v>
      </c>
      <c r="F379" s="53" t="s">
        <v>1542</v>
      </c>
      <c r="G379" s="85" t="s">
        <v>1228</v>
      </c>
      <c r="H379" s="113"/>
      <c r="I379" s="114"/>
      <c r="J379" s="115"/>
      <c r="K379" s="53" t="s">
        <v>524</v>
      </c>
      <c r="L379" s="116">
        <v>2460</v>
      </c>
      <c r="M379" s="114">
        <v>3550</v>
      </c>
      <c r="N379" s="115"/>
      <c r="O379" s="117"/>
      <c r="P379" s="53" t="s">
        <v>25</v>
      </c>
      <c r="Q379" s="124"/>
      <c r="R379" s="53"/>
      <c r="S379" s="4"/>
    </row>
    <row r="380" spans="2:19" x14ac:dyDescent="0.25">
      <c r="B380" s="4"/>
      <c r="C380" s="53" t="s">
        <v>1543</v>
      </c>
      <c r="D380" s="53" t="s">
        <v>20</v>
      </c>
      <c r="E380" s="53"/>
      <c r="F380" s="85" t="s">
        <v>1544</v>
      </c>
      <c r="G380" s="85" t="s">
        <v>606</v>
      </c>
      <c r="H380" s="113"/>
      <c r="I380" s="114"/>
      <c r="J380" s="115"/>
      <c r="K380" s="53" t="s">
        <v>932</v>
      </c>
      <c r="L380" s="116">
        <v>2460</v>
      </c>
      <c r="M380" s="114">
        <v>3550</v>
      </c>
      <c r="N380" s="115"/>
      <c r="O380" s="117"/>
      <c r="P380" s="53" t="s">
        <v>32</v>
      </c>
      <c r="Q380" s="124" t="s">
        <v>177</v>
      </c>
      <c r="R380" s="53"/>
      <c r="S380" s="4"/>
    </row>
    <row r="381" spans="2:19" x14ac:dyDescent="0.25">
      <c r="B381" s="4"/>
      <c r="C381" s="53" t="s">
        <v>1545</v>
      </c>
      <c r="D381" s="53" t="s">
        <v>35</v>
      </c>
      <c r="E381" s="53" t="s">
        <v>1546</v>
      </c>
      <c r="F381" s="85" t="s">
        <v>1547</v>
      </c>
      <c r="G381" s="85" t="s">
        <v>1548</v>
      </c>
      <c r="H381" s="113">
        <v>554</v>
      </c>
      <c r="I381" s="114">
        <v>982</v>
      </c>
      <c r="J381" s="115">
        <v>620</v>
      </c>
      <c r="K381" s="53" t="s">
        <v>689</v>
      </c>
      <c r="L381" s="116">
        <v>2460</v>
      </c>
      <c r="M381" s="114">
        <v>3550</v>
      </c>
      <c r="N381" s="115"/>
      <c r="O381" s="117"/>
      <c r="P381" s="53" t="s">
        <v>1549</v>
      </c>
      <c r="Q381" s="124"/>
      <c r="R381" s="53"/>
      <c r="S381" s="4"/>
    </row>
    <row r="382" spans="2:19" x14ac:dyDescent="0.25">
      <c r="B382" s="4"/>
      <c r="C382" s="53" t="s">
        <v>1550</v>
      </c>
      <c r="D382" s="53" t="s">
        <v>20</v>
      </c>
      <c r="E382" s="53"/>
      <c r="F382" s="53" t="s">
        <v>1551</v>
      </c>
      <c r="G382" s="85" t="s">
        <v>606</v>
      </c>
      <c r="H382" s="113"/>
      <c r="I382" s="114"/>
      <c r="J382" s="115"/>
      <c r="K382" s="82" t="s">
        <v>410</v>
      </c>
      <c r="L382" s="116">
        <v>2460</v>
      </c>
      <c r="M382" s="114">
        <v>3550</v>
      </c>
      <c r="N382" s="115"/>
      <c r="O382" s="117"/>
      <c r="P382" s="53" t="s">
        <v>25</v>
      </c>
      <c r="Q382" s="124" t="s">
        <v>177</v>
      </c>
      <c r="R382" s="53"/>
      <c r="S382" s="4"/>
    </row>
    <row r="383" spans="2:19" x14ac:dyDescent="0.25">
      <c r="B383" s="4"/>
      <c r="C383" s="53" t="s">
        <v>1552</v>
      </c>
      <c r="D383" s="53" t="s">
        <v>35</v>
      </c>
      <c r="E383" s="53" t="s">
        <v>1553</v>
      </c>
      <c r="F383" s="85" t="s">
        <v>1554</v>
      </c>
      <c r="G383" s="85" t="s">
        <v>1555</v>
      </c>
      <c r="H383" s="113">
        <v>1049</v>
      </c>
      <c r="I383" s="114">
        <v>1477</v>
      </c>
      <c r="J383" s="115">
        <v>1173</v>
      </c>
      <c r="K383" s="53" t="s">
        <v>182</v>
      </c>
      <c r="L383" s="116">
        <v>2460</v>
      </c>
      <c r="M383" s="114">
        <v>3550</v>
      </c>
      <c r="N383" s="115"/>
      <c r="O383" s="117"/>
      <c r="P383" s="53" t="s">
        <v>32</v>
      </c>
      <c r="Q383" s="124"/>
      <c r="R383" s="53"/>
      <c r="S383" s="4"/>
    </row>
    <row r="384" spans="2:19" x14ac:dyDescent="0.25">
      <c r="B384" s="4"/>
      <c r="C384" s="53" t="s">
        <v>1556</v>
      </c>
      <c r="D384" s="53" t="s">
        <v>20</v>
      </c>
      <c r="E384" s="53"/>
      <c r="F384" s="85" t="s">
        <v>1557</v>
      </c>
      <c r="G384" s="85" t="s">
        <v>440</v>
      </c>
      <c r="H384" s="113"/>
      <c r="I384" s="114"/>
      <c r="J384" s="115"/>
      <c r="K384" s="82" t="s">
        <v>410</v>
      </c>
      <c r="L384" s="116">
        <v>1696</v>
      </c>
      <c r="M384" s="114">
        <v>2225</v>
      </c>
      <c r="N384" s="115"/>
      <c r="O384" s="117"/>
      <c r="P384" s="53" t="s">
        <v>25</v>
      </c>
      <c r="Q384" s="124" t="s">
        <v>177</v>
      </c>
      <c r="R384" s="53" t="s">
        <v>831</v>
      </c>
      <c r="S384" s="4"/>
    </row>
    <row r="385" spans="2:19" x14ac:dyDescent="0.25">
      <c r="B385" s="4"/>
      <c r="C385" s="53" t="s">
        <v>1558</v>
      </c>
      <c r="D385" s="53" t="s">
        <v>35</v>
      </c>
      <c r="E385" s="53" t="s">
        <v>1559</v>
      </c>
      <c r="F385" s="85" t="s">
        <v>1560</v>
      </c>
      <c r="G385" s="85" t="s">
        <v>1561</v>
      </c>
      <c r="H385" s="113">
        <v>190</v>
      </c>
      <c r="I385" s="114">
        <v>236</v>
      </c>
      <c r="J385" s="115">
        <v>211</v>
      </c>
      <c r="K385" s="53" t="s">
        <v>289</v>
      </c>
      <c r="L385" s="116">
        <v>2460</v>
      </c>
      <c r="M385" s="114">
        <v>3550</v>
      </c>
      <c r="N385" s="115"/>
      <c r="O385" s="117"/>
      <c r="P385" s="53" t="s">
        <v>25</v>
      </c>
      <c r="Q385" s="124"/>
      <c r="R385" s="53"/>
      <c r="S385" s="4"/>
    </row>
    <row r="386" spans="2:19" x14ac:dyDescent="0.25">
      <c r="B386" s="4"/>
      <c r="C386" s="53" t="s">
        <v>1562</v>
      </c>
      <c r="D386" s="53" t="s">
        <v>20</v>
      </c>
      <c r="E386" s="53" t="s">
        <v>1563</v>
      </c>
      <c r="F386" s="85" t="s">
        <v>1564</v>
      </c>
      <c r="G386" s="85" t="s">
        <v>1160</v>
      </c>
      <c r="H386" s="113"/>
      <c r="I386" s="114"/>
      <c r="J386" s="115"/>
      <c r="K386" s="53" t="s">
        <v>98</v>
      </c>
      <c r="L386" s="116">
        <v>2460</v>
      </c>
      <c r="M386" s="114">
        <v>3550</v>
      </c>
      <c r="N386" s="115"/>
      <c r="O386" s="117"/>
      <c r="P386" s="53" t="s">
        <v>25</v>
      </c>
      <c r="Q386" s="124" t="s">
        <v>64</v>
      </c>
      <c r="R386" s="53"/>
      <c r="S386" s="4"/>
    </row>
    <row r="387" spans="2:19" x14ac:dyDescent="0.25">
      <c r="B387" s="4"/>
      <c r="C387" s="53" t="s">
        <v>1565</v>
      </c>
      <c r="D387" s="53" t="s">
        <v>20</v>
      </c>
      <c r="E387" s="53" t="s">
        <v>1566</v>
      </c>
      <c r="F387" s="53" t="s">
        <v>1567</v>
      </c>
      <c r="G387" s="85" t="s">
        <v>30</v>
      </c>
      <c r="H387" s="113"/>
      <c r="I387" s="114"/>
      <c r="J387" s="115"/>
      <c r="K387" s="53" t="s">
        <v>524</v>
      </c>
      <c r="L387" s="116">
        <v>2460</v>
      </c>
      <c r="M387" s="114">
        <v>3550</v>
      </c>
      <c r="N387" s="115"/>
      <c r="O387" s="117"/>
      <c r="P387" s="53" t="s">
        <v>25</v>
      </c>
      <c r="Q387" s="124"/>
      <c r="R387" s="53"/>
      <c r="S387" s="4"/>
    </row>
    <row r="388" spans="2:19" x14ac:dyDescent="0.25">
      <c r="B388" s="4"/>
      <c r="C388" s="53" t="s">
        <v>1568</v>
      </c>
      <c r="D388" s="53" t="s">
        <v>20</v>
      </c>
      <c r="E388" s="53" t="s">
        <v>1569</v>
      </c>
      <c r="F388" s="53" t="s">
        <v>1570</v>
      </c>
      <c r="G388" s="85" t="s">
        <v>944</v>
      </c>
      <c r="H388" s="113"/>
      <c r="I388" s="114"/>
      <c r="J388" s="115"/>
      <c r="K388" s="53" t="s">
        <v>524</v>
      </c>
      <c r="L388" s="116">
        <v>2460</v>
      </c>
      <c r="M388" s="114">
        <v>3550</v>
      </c>
      <c r="N388" s="115"/>
      <c r="O388" s="117"/>
      <c r="P388" s="53" t="s">
        <v>25</v>
      </c>
      <c r="Q388" s="124"/>
      <c r="R388" s="53"/>
      <c r="S388" s="4"/>
    </row>
    <row r="389" spans="2:19" x14ac:dyDescent="0.25">
      <c r="B389" s="4"/>
      <c r="C389" s="53" t="s">
        <v>1571</v>
      </c>
      <c r="D389" s="53" t="s">
        <v>35</v>
      </c>
      <c r="E389" s="53" t="s">
        <v>1572</v>
      </c>
      <c r="F389" s="85" t="s">
        <v>1573</v>
      </c>
      <c r="G389" s="85" t="s">
        <v>1574</v>
      </c>
      <c r="H389" s="113">
        <v>258</v>
      </c>
      <c r="I389" s="114">
        <v>402</v>
      </c>
      <c r="J389" s="115">
        <v>287</v>
      </c>
      <c r="K389" s="53" t="s">
        <v>182</v>
      </c>
      <c r="L389" s="116">
        <v>1984</v>
      </c>
      <c r="M389" s="114">
        <v>2487</v>
      </c>
      <c r="N389" s="115"/>
      <c r="O389" s="117"/>
      <c r="P389" s="53" t="s">
        <v>32</v>
      </c>
      <c r="Q389" s="124"/>
      <c r="R389" s="53"/>
      <c r="S389" s="4"/>
    </row>
    <row r="390" spans="2:19" x14ac:dyDescent="0.25">
      <c r="B390" s="4"/>
      <c r="C390" s="53" t="s">
        <v>1575</v>
      </c>
      <c r="D390" s="53" t="s">
        <v>20</v>
      </c>
      <c r="E390" s="53" t="s">
        <v>1576</v>
      </c>
      <c r="F390" s="85" t="s">
        <v>1577</v>
      </c>
      <c r="G390" s="85" t="s">
        <v>1240</v>
      </c>
      <c r="H390" s="113"/>
      <c r="I390" s="114"/>
      <c r="J390" s="115"/>
      <c r="K390" s="53" t="s">
        <v>215</v>
      </c>
      <c r="L390" s="116">
        <v>2460</v>
      </c>
      <c r="M390" s="114">
        <v>3550</v>
      </c>
      <c r="N390" s="115"/>
      <c r="O390" s="117"/>
      <c r="P390" s="53" t="s">
        <v>25</v>
      </c>
      <c r="Q390" s="53">
        <v>2024</v>
      </c>
      <c r="R390" s="53"/>
      <c r="S390" s="4"/>
    </row>
    <row r="391" spans="2:19" x14ac:dyDescent="0.25">
      <c r="B391" s="4"/>
      <c r="C391" s="53" t="s">
        <v>1578</v>
      </c>
      <c r="D391" s="53" t="s">
        <v>35</v>
      </c>
      <c r="E391" s="53"/>
      <c r="F391" s="53" t="s">
        <v>1579</v>
      </c>
      <c r="G391" s="85" t="s">
        <v>363</v>
      </c>
      <c r="H391" s="113">
        <v>363</v>
      </c>
      <c r="I391" s="114">
        <v>579</v>
      </c>
      <c r="J391" s="115">
        <v>406</v>
      </c>
      <c r="K391" s="53" t="s">
        <v>524</v>
      </c>
      <c r="L391" s="116">
        <v>2460</v>
      </c>
      <c r="M391" s="114">
        <v>3550</v>
      </c>
      <c r="N391" s="115"/>
      <c r="O391" s="117"/>
      <c r="P391" s="53" t="s">
        <v>25</v>
      </c>
      <c r="Q391" s="124"/>
      <c r="R391" s="53" t="s">
        <v>1580</v>
      </c>
      <c r="S391" s="4"/>
    </row>
    <row r="392" spans="2:19" x14ac:dyDescent="0.25">
      <c r="B392" s="4"/>
      <c r="C392" s="53" t="s">
        <v>289</v>
      </c>
      <c r="D392" s="53" t="s">
        <v>35</v>
      </c>
      <c r="E392" s="53" t="s">
        <v>1581</v>
      </c>
      <c r="F392" s="85" t="s">
        <v>1582</v>
      </c>
      <c r="G392" s="85" t="s">
        <v>1203</v>
      </c>
      <c r="H392" s="113">
        <v>437</v>
      </c>
      <c r="I392" s="114">
        <v>764</v>
      </c>
      <c r="J392" s="115">
        <v>489</v>
      </c>
      <c r="K392" s="53" t="s">
        <v>206</v>
      </c>
      <c r="L392" s="116">
        <v>2460</v>
      </c>
      <c r="M392" s="114">
        <v>3550</v>
      </c>
      <c r="N392" s="115"/>
      <c r="O392" s="117"/>
      <c r="P392" s="53" t="s">
        <v>25</v>
      </c>
      <c r="Q392" s="124"/>
      <c r="R392" s="53" t="s">
        <v>1583</v>
      </c>
      <c r="S392" s="4"/>
    </row>
    <row r="393" spans="2:19" x14ac:dyDescent="0.25">
      <c r="B393" s="4"/>
      <c r="C393" s="53" t="s">
        <v>1584</v>
      </c>
      <c r="D393" s="53" t="s">
        <v>72</v>
      </c>
      <c r="E393" s="53" t="s">
        <v>1585</v>
      </c>
      <c r="F393" s="85" t="s">
        <v>1586</v>
      </c>
      <c r="G393" s="85" t="s">
        <v>1587</v>
      </c>
      <c r="H393" s="113">
        <v>135</v>
      </c>
      <c r="I393" s="114">
        <v>225</v>
      </c>
      <c r="J393" s="115">
        <v>151</v>
      </c>
      <c r="K393" s="82" t="s">
        <v>82</v>
      </c>
      <c r="L393" s="116"/>
      <c r="M393" s="114"/>
      <c r="N393" s="115"/>
      <c r="O393" s="117"/>
      <c r="P393" s="53"/>
      <c r="Q393" s="124"/>
      <c r="R393" s="53"/>
      <c r="S393" s="4"/>
    </row>
    <row r="394" spans="2:19" x14ac:dyDescent="0.25">
      <c r="B394" s="4"/>
      <c r="C394" s="53" t="s">
        <v>1588</v>
      </c>
      <c r="D394" s="53" t="s">
        <v>35</v>
      </c>
      <c r="E394" s="53" t="s">
        <v>1589</v>
      </c>
      <c r="F394" s="85" t="s">
        <v>1590</v>
      </c>
      <c r="G394" s="85" t="s">
        <v>1591</v>
      </c>
      <c r="H394" s="113">
        <v>183</v>
      </c>
      <c r="I394" s="114">
        <v>303</v>
      </c>
      <c r="J394" s="115">
        <v>225</v>
      </c>
      <c r="K394" s="53" t="s">
        <v>82</v>
      </c>
      <c r="L394" s="116">
        <v>2460</v>
      </c>
      <c r="M394" s="114">
        <v>3550</v>
      </c>
      <c r="N394" s="115"/>
      <c r="O394" s="117"/>
      <c r="P394" s="53" t="s">
        <v>25</v>
      </c>
      <c r="Q394" s="124"/>
      <c r="R394" s="53"/>
      <c r="S394" s="4"/>
    </row>
    <row r="395" spans="2:19" x14ac:dyDescent="0.25">
      <c r="B395" s="4"/>
      <c r="C395" s="53" t="s">
        <v>1592</v>
      </c>
      <c r="D395" s="53" t="s">
        <v>20</v>
      </c>
      <c r="E395" s="53" t="s">
        <v>1593</v>
      </c>
      <c r="F395" s="85" t="s">
        <v>1594</v>
      </c>
      <c r="G395" s="85" t="s">
        <v>440</v>
      </c>
      <c r="H395" s="113"/>
      <c r="I395" s="114"/>
      <c r="J395" s="115"/>
      <c r="K395" s="53" t="s">
        <v>82</v>
      </c>
      <c r="L395" s="116">
        <v>2460</v>
      </c>
      <c r="M395" s="114">
        <v>3550</v>
      </c>
      <c r="N395" s="115"/>
      <c r="O395" s="117"/>
      <c r="P395" s="53" t="s">
        <v>32</v>
      </c>
      <c r="Q395" s="124"/>
      <c r="R395" s="53" t="s">
        <v>1595</v>
      </c>
      <c r="S395" s="4"/>
    </row>
    <row r="396" spans="2:19" x14ac:dyDescent="0.25">
      <c r="B396" s="4"/>
      <c r="C396" s="53" t="s">
        <v>1596</v>
      </c>
      <c r="D396" s="53" t="s">
        <v>35</v>
      </c>
      <c r="E396" s="53" t="s">
        <v>1597</v>
      </c>
      <c r="F396" s="85" t="s">
        <v>1598</v>
      </c>
      <c r="G396" s="85" t="s">
        <v>1599</v>
      </c>
      <c r="H396" s="113">
        <v>340</v>
      </c>
      <c r="I396" s="114">
        <v>543</v>
      </c>
      <c r="J396" s="115">
        <v>408</v>
      </c>
      <c r="K396" s="82" t="s">
        <v>524</v>
      </c>
      <c r="L396" s="116">
        <v>2460</v>
      </c>
      <c r="M396" s="114">
        <v>3550</v>
      </c>
      <c r="N396" s="115"/>
      <c r="O396" s="117"/>
      <c r="P396" s="53" t="s">
        <v>25</v>
      </c>
      <c r="Q396" s="124"/>
      <c r="R396" s="53"/>
      <c r="S396" s="4"/>
    </row>
    <row r="397" spans="2:19" x14ac:dyDescent="0.25">
      <c r="B397" s="4"/>
      <c r="C397" s="53" t="s">
        <v>1600</v>
      </c>
      <c r="D397" s="53" t="s">
        <v>35</v>
      </c>
      <c r="E397" s="53" t="s">
        <v>1603</v>
      </c>
      <c r="F397" s="53" t="s">
        <v>1604</v>
      </c>
      <c r="G397" s="85" t="s">
        <v>1605</v>
      </c>
      <c r="H397" s="113">
        <v>215</v>
      </c>
      <c r="I397" s="114">
        <v>281</v>
      </c>
      <c r="J397" s="115">
        <v>241</v>
      </c>
      <c r="K397" s="53" t="s">
        <v>415</v>
      </c>
      <c r="L397" s="116">
        <v>2460</v>
      </c>
      <c r="M397" s="114">
        <v>3550</v>
      </c>
      <c r="N397" s="115"/>
      <c r="O397" s="117"/>
      <c r="P397" s="53" t="s">
        <v>25</v>
      </c>
      <c r="Q397" s="124"/>
      <c r="R397" s="53" t="s">
        <v>1606</v>
      </c>
      <c r="S397" s="4"/>
    </row>
    <row r="398" spans="2:19" x14ac:dyDescent="0.25">
      <c r="B398" s="4"/>
      <c r="C398" s="53" t="s">
        <v>1607</v>
      </c>
      <c r="D398" s="53" t="s">
        <v>35</v>
      </c>
      <c r="E398" s="53" t="s">
        <v>1609</v>
      </c>
      <c r="F398" s="85" t="s">
        <v>1610</v>
      </c>
      <c r="G398" s="85" t="s">
        <v>1611</v>
      </c>
      <c r="H398" s="113"/>
      <c r="I398" s="114"/>
      <c r="J398" s="115"/>
      <c r="K398" s="53" t="s">
        <v>51</v>
      </c>
      <c r="L398" s="116">
        <v>2460</v>
      </c>
      <c r="M398" s="114">
        <v>3550</v>
      </c>
      <c r="N398" s="115"/>
      <c r="O398" s="117"/>
      <c r="P398" s="53" t="s">
        <v>25</v>
      </c>
      <c r="Q398" s="124"/>
      <c r="R398" s="53" t="s">
        <v>1612</v>
      </c>
      <c r="S398" s="4"/>
    </row>
    <row r="399" spans="2:19" x14ac:dyDescent="0.25">
      <c r="B399" s="4"/>
      <c r="C399" s="53" t="s">
        <v>1613</v>
      </c>
      <c r="D399" s="53" t="s">
        <v>35</v>
      </c>
      <c r="E399" s="53" t="s">
        <v>1614</v>
      </c>
      <c r="F399" s="85" t="s">
        <v>1615</v>
      </c>
      <c r="G399" s="85" t="s">
        <v>1616</v>
      </c>
      <c r="H399" s="113">
        <v>1902</v>
      </c>
      <c r="I399" s="114">
        <v>3359</v>
      </c>
      <c r="J399" s="115">
        <v>2127</v>
      </c>
      <c r="K399" s="53" t="s">
        <v>69</v>
      </c>
      <c r="L399" s="116">
        <v>2460</v>
      </c>
      <c r="M399" s="114">
        <v>3550</v>
      </c>
      <c r="N399" s="115"/>
      <c r="O399" s="117"/>
      <c r="P399" s="53" t="s">
        <v>32</v>
      </c>
      <c r="Q399" s="124"/>
      <c r="R399" s="53"/>
      <c r="S399" s="4"/>
    </row>
    <row r="400" spans="2:19" x14ac:dyDescent="0.25">
      <c r="B400" s="4"/>
      <c r="C400" s="53" t="s">
        <v>1617</v>
      </c>
      <c r="D400" s="53" t="s">
        <v>35</v>
      </c>
      <c r="E400" s="53" t="s">
        <v>1618</v>
      </c>
      <c r="F400" s="53" t="s">
        <v>1619</v>
      </c>
      <c r="G400" s="85" t="s">
        <v>1620</v>
      </c>
      <c r="H400" s="113">
        <v>139</v>
      </c>
      <c r="I400" s="114">
        <v>216</v>
      </c>
      <c r="J400" s="115">
        <v>155</v>
      </c>
      <c r="K400" s="53" t="s">
        <v>166</v>
      </c>
      <c r="L400" s="116">
        <v>2460</v>
      </c>
      <c r="M400" s="114">
        <v>3550</v>
      </c>
      <c r="N400" s="115"/>
      <c r="O400" s="117"/>
      <c r="P400" s="53" t="s">
        <v>25</v>
      </c>
      <c r="Q400" s="124"/>
      <c r="R400" s="53"/>
      <c r="S400" s="4"/>
    </row>
    <row r="401" spans="2:19" x14ac:dyDescent="0.25">
      <c r="B401" s="4"/>
      <c r="C401" s="53" t="s">
        <v>1621</v>
      </c>
      <c r="D401" s="53" t="s">
        <v>35</v>
      </c>
      <c r="E401" s="53" t="s">
        <v>1622</v>
      </c>
      <c r="F401" s="85" t="s">
        <v>1623</v>
      </c>
      <c r="G401" s="85" t="s">
        <v>1624</v>
      </c>
      <c r="H401" s="113">
        <v>113</v>
      </c>
      <c r="I401" s="114">
        <v>183</v>
      </c>
      <c r="J401" s="115">
        <v>126</v>
      </c>
      <c r="K401" s="53" t="s">
        <v>524</v>
      </c>
      <c r="L401" s="116">
        <v>2460</v>
      </c>
      <c r="M401" s="114">
        <v>3550</v>
      </c>
      <c r="N401" s="115"/>
      <c r="O401" s="117"/>
      <c r="P401" s="53" t="s">
        <v>32</v>
      </c>
      <c r="Q401" s="124"/>
      <c r="R401" s="53"/>
      <c r="S401" s="4"/>
    </row>
    <row r="402" spans="2:19" x14ac:dyDescent="0.25">
      <c r="B402" s="4"/>
      <c r="C402" s="53" t="s">
        <v>1625</v>
      </c>
      <c r="D402" s="53" t="s">
        <v>35</v>
      </c>
      <c r="E402" s="53" t="s">
        <v>1627</v>
      </c>
      <c r="F402" s="85" t="s">
        <v>1628</v>
      </c>
      <c r="G402" s="85" t="s">
        <v>1629</v>
      </c>
      <c r="H402" s="113">
        <v>227</v>
      </c>
      <c r="I402" s="114">
        <v>296</v>
      </c>
      <c r="J402" s="115">
        <v>265</v>
      </c>
      <c r="K402" s="53" t="s">
        <v>82</v>
      </c>
      <c r="L402" s="116">
        <v>2460</v>
      </c>
      <c r="M402" s="114">
        <v>3550</v>
      </c>
      <c r="N402" s="115"/>
      <c r="O402" s="117"/>
      <c r="P402" s="53" t="s">
        <v>32</v>
      </c>
      <c r="Q402" s="124"/>
      <c r="R402" s="53" t="s">
        <v>1630</v>
      </c>
      <c r="S402" s="4"/>
    </row>
    <row r="403" spans="2:19" x14ac:dyDescent="0.25">
      <c r="B403" s="4"/>
      <c r="C403" s="53" t="s">
        <v>1631</v>
      </c>
      <c r="D403" s="53" t="s">
        <v>35</v>
      </c>
      <c r="E403" s="53" t="s">
        <v>1633</v>
      </c>
      <c r="F403" s="85" t="s">
        <v>1634</v>
      </c>
      <c r="G403" s="85" t="s">
        <v>114</v>
      </c>
      <c r="H403" s="113">
        <v>95</v>
      </c>
      <c r="I403" s="114">
        <v>124</v>
      </c>
      <c r="J403" s="115">
        <v>106</v>
      </c>
      <c r="K403" s="53" t="s">
        <v>415</v>
      </c>
      <c r="L403" s="116">
        <v>2460</v>
      </c>
      <c r="M403" s="114">
        <v>3550</v>
      </c>
      <c r="N403" s="115"/>
      <c r="O403" s="117"/>
      <c r="P403" s="53" t="s">
        <v>25</v>
      </c>
      <c r="Q403" s="124"/>
      <c r="R403" s="53" t="s">
        <v>1635</v>
      </c>
      <c r="S403" s="4"/>
    </row>
    <row r="404" spans="2:19" x14ac:dyDescent="0.25">
      <c r="B404" s="4"/>
      <c r="C404" s="53" t="s">
        <v>1636</v>
      </c>
      <c r="D404" s="53" t="s">
        <v>35</v>
      </c>
      <c r="E404" s="53" t="s">
        <v>1637</v>
      </c>
      <c r="F404" s="85" t="s">
        <v>1638</v>
      </c>
      <c r="G404" s="85" t="s">
        <v>944</v>
      </c>
      <c r="H404" s="113">
        <v>753</v>
      </c>
      <c r="I404" s="114">
        <v>1199</v>
      </c>
      <c r="J404" s="115">
        <v>955</v>
      </c>
      <c r="K404" s="53" t="s">
        <v>192</v>
      </c>
      <c r="L404" s="116">
        <v>2460</v>
      </c>
      <c r="M404" s="114">
        <v>3550</v>
      </c>
      <c r="N404" s="115"/>
      <c r="O404" s="117"/>
      <c r="P404" s="53" t="s">
        <v>431</v>
      </c>
      <c r="Q404" s="124"/>
      <c r="R404" s="53"/>
      <c r="S404" s="4"/>
    </row>
    <row r="405" spans="2:19" x14ac:dyDescent="0.25">
      <c r="B405" s="4"/>
      <c r="C405" s="53" t="s">
        <v>1639</v>
      </c>
      <c r="D405" s="53" t="s">
        <v>20</v>
      </c>
      <c r="E405" s="53" t="s">
        <v>1640</v>
      </c>
      <c r="F405" s="85" t="s">
        <v>1641</v>
      </c>
      <c r="G405" s="85" t="s">
        <v>1642</v>
      </c>
      <c r="H405" s="113"/>
      <c r="I405" s="114"/>
      <c r="J405" s="115"/>
      <c r="K405" s="53" t="s">
        <v>192</v>
      </c>
      <c r="L405" s="116">
        <v>2090</v>
      </c>
      <c r="M405" s="114">
        <v>3020</v>
      </c>
      <c r="N405" s="115"/>
      <c r="O405" s="117"/>
      <c r="P405" s="53" t="s">
        <v>1643</v>
      </c>
      <c r="Q405" s="53">
        <v>2025</v>
      </c>
      <c r="R405" s="53"/>
      <c r="S405" s="4"/>
    </row>
    <row r="406" spans="2:19" x14ac:dyDescent="0.25">
      <c r="B406" s="4"/>
      <c r="C406" s="53" t="s">
        <v>1644</v>
      </c>
      <c r="D406" s="53" t="s">
        <v>20</v>
      </c>
      <c r="E406" s="53" t="s">
        <v>1645</v>
      </c>
      <c r="F406" s="53" t="s">
        <v>1646</v>
      </c>
      <c r="G406" s="53" t="s">
        <v>1647</v>
      </c>
      <c r="H406" s="113"/>
      <c r="I406" s="114"/>
      <c r="J406" s="115"/>
      <c r="K406" s="53" t="s">
        <v>82</v>
      </c>
      <c r="L406" s="116">
        <v>2460</v>
      </c>
      <c r="M406" s="114">
        <v>3550</v>
      </c>
      <c r="N406" s="115"/>
      <c r="O406" s="117"/>
      <c r="P406" s="53" t="s">
        <v>25</v>
      </c>
      <c r="Q406" s="53">
        <v>2024</v>
      </c>
      <c r="R406" s="53"/>
      <c r="S406" s="4"/>
    </row>
    <row r="407" spans="2:19" x14ac:dyDescent="0.25">
      <c r="B407" s="4"/>
      <c r="C407" s="53" t="s">
        <v>1648</v>
      </c>
      <c r="D407" s="53" t="s">
        <v>35</v>
      </c>
      <c r="E407" s="53" t="s">
        <v>1649</v>
      </c>
      <c r="F407" s="53" t="s">
        <v>1650</v>
      </c>
      <c r="G407" s="85" t="s">
        <v>1651</v>
      </c>
      <c r="H407" s="113">
        <v>159</v>
      </c>
      <c r="I407" s="114">
        <v>294</v>
      </c>
      <c r="J407" s="115">
        <v>178</v>
      </c>
      <c r="K407" s="53" t="s">
        <v>415</v>
      </c>
      <c r="L407" s="116">
        <v>2460</v>
      </c>
      <c r="M407" s="114">
        <v>3550</v>
      </c>
      <c r="N407" s="115"/>
      <c r="O407" s="117"/>
      <c r="P407" s="53" t="s">
        <v>25</v>
      </c>
      <c r="Q407" s="124"/>
      <c r="R407" s="53" t="s">
        <v>1652</v>
      </c>
      <c r="S407" s="4"/>
    </row>
    <row r="408" spans="2:19" x14ac:dyDescent="0.25">
      <c r="B408" s="4"/>
      <c r="C408" s="53" t="s">
        <v>1653</v>
      </c>
      <c r="D408" s="53" t="s">
        <v>35</v>
      </c>
      <c r="E408" s="53" t="s">
        <v>1654</v>
      </c>
      <c r="F408" s="85" t="s">
        <v>1655</v>
      </c>
      <c r="G408" s="85" t="s">
        <v>1656</v>
      </c>
      <c r="H408" s="113">
        <v>223</v>
      </c>
      <c r="I408" s="114">
        <v>370</v>
      </c>
      <c r="J408" s="115">
        <v>250</v>
      </c>
      <c r="K408" s="53" t="s">
        <v>524</v>
      </c>
      <c r="L408" s="116">
        <v>2460</v>
      </c>
      <c r="M408" s="114">
        <v>3550</v>
      </c>
      <c r="N408" s="115"/>
      <c r="O408" s="117"/>
      <c r="P408" s="53" t="s">
        <v>25</v>
      </c>
      <c r="Q408" s="124"/>
      <c r="R408" s="53"/>
      <c r="S408" s="4"/>
    </row>
    <row r="409" spans="2:19" x14ac:dyDescent="0.25">
      <c r="B409" s="4"/>
      <c r="C409" s="53" t="s">
        <v>1657</v>
      </c>
      <c r="D409" s="53" t="s">
        <v>20</v>
      </c>
      <c r="E409" s="53" t="s">
        <v>1658</v>
      </c>
      <c r="F409" s="85" t="s">
        <v>1659</v>
      </c>
      <c r="G409" s="85" t="s">
        <v>30</v>
      </c>
      <c r="H409" s="113"/>
      <c r="I409" s="114"/>
      <c r="J409" s="115"/>
      <c r="K409" s="53" t="s">
        <v>215</v>
      </c>
      <c r="L409" s="116">
        <v>2460</v>
      </c>
      <c r="M409" s="114">
        <v>3550</v>
      </c>
      <c r="N409" s="115"/>
      <c r="O409" s="117"/>
      <c r="P409" s="53" t="s">
        <v>25</v>
      </c>
      <c r="Q409" s="124" t="s">
        <v>177</v>
      </c>
      <c r="R409" s="53"/>
      <c r="S409" s="4"/>
    </row>
    <row r="410" spans="2:19" x14ac:dyDescent="0.25">
      <c r="B410" s="4"/>
      <c r="C410" s="53" t="s">
        <v>1660</v>
      </c>
      <c r="D410" s="53" t="s">
        <v>35</v>
      </c>
      <c r="E410" s="53" t="s">
        <v>1661</v>
      </c>
      <c r="F410" s="53" t="s">
        <v>1662</v>
      </c>
      <c r="G410" s="85" t="s">
        <v>1663</v>
      </c>
      <c r="H410" s="113">
        <v>198</v>
      </c>
      <c r="I410" s="114">
        <v>331</v>
      </c>
      <c r="J410" s="115">
        <v>223</v>
      </c>
      <c r="K410" s="53" t="s">
        <v>51</v>
      </c>
      <c r="L410" s="116">
        <v>2460</v>
      </c>
      <c r="M410" s="114">
        <v>3550</v>
      </c>
      <c r="N410" s="115"/>
      <c r="O410" s="117"/>
      <c r="P410" s="53" t="s">
        <v>25</v>
      </c>
      <c r="Q410" s="124"/>
      <c r="R410" s="53"/>
      <c r="S410" s="4"/>
    </row>
    <row r="411" spans="2:19" x14ac:dyDescent="0.25">
      <c r="B411" s="4"/>
      <c r="C411" s="53" t="s">
        <v>1664</v>
      </c>
      <c r="D411" s="53" t="s">
        <v>20</v>
      </c>
      <c r="E411" s="53" t="s">
        <v>1665</v>
      </c>
      <c r="F411" s="53" t="s">
        <v>1666</v>
      </c>
      <c r="G411" s="53" t="s">
        <v>1667</v>
      </c>
      <c r="H411" s="113"/>
      <c r="I411" s="114"/>
      <c r="J411" s="115"/>
      <c r="K411" s="53" t="s">
        <v>276</v>
      </c>
      <c r="L411" s="116">
        <v>2460</v>
      </c>
      <c r="M411" s="114">
        <v>3550</v>
      </c>
      <c r="N411" s="115"/>
      <c r="O411" s="117"/>
      <c r="P411" s="53" t="s">
        <v>32</v>
      </c>
      <c r="Q411" s="53">
        <v>2024</v>
      </c>
      <c r="R411" s="53"/>
      <c r="S411" s="4"/>
    </row>
    <row r="412" spans="2:19" x14ac:dyDescent="0.25">
      <c r="B412" s="4"/>
      <c r="C412" s="53" t="s">
        <v>1668</v>
      </c>
      <c r="D412" s="53" t="s">
        <v>35</v>
      </c>
      <c r="E412" s="53" t="s">
        <v>1669</v>
      </c>
      <c r="F412" s="85" t="s">
        <v>1670</v>
      </c>
      <c r="G412" s="85" t="s">
        <v>1447</v>
      </c>
      <c r="H412" s="113">
        <v>404</v>
      </c>
      <c r="I412" s="114">
        <v>621</v>
      </c>
      <c r="J412" s="115">
        <v>452</v>
      </c>
      <c r="K412" s="53" t="s">
        <v>321</v>
      </c>
      <c r="L412" s="116">
        <v>2460</v>
      </c>
      <c r="M412" s="114">
        <v>3550</v>
      </c>
      <c r="N412" s="115"/>
      <c r="O412" s="117"/>
      <c r="P412" s="53" t="s">
        <v>32</v>
      </c>
      <c r="Q412" s="124"/>
      <c r="R412" s="53" t="s">
        <v>1671</v>
      </c>
      <c r="S412" s="4"/>
    </row>
    <row r="413" spans="2:19" x14ac:dyDescent="0.25">
      <c r="B413" s="4"/>
      <c r="C413" s="53" t="s">
        <v>1672</v>
      </c>
      <c r="D413" s="53" t="s">
        <v>35</v>
      </c>
      <c r="E413" s="53" t="s">
        <v>1673</v>
      </c>
      <c r="F413" s="85" t="s">
        <v>1674</v>
      </c>
      <c r="G413" s="85" t="s">
        <v>1629</v>
      </c>
      <c r="H413" s="113">
        <v>213</v>
      </c>
      <c r="I413" s="114">
        <v>374</v>
      </c>
      <c r="J413" s="115">
        <v>238</v>
      </c>
      <c r="K413" s="53" t="s">
        <v>289</v>
      </c>
      <c r="L413" s="116">
        <v>2460</v>
      </c>
      <c r="M413" s="114">
        <v>3550</v>
      </c>
      <c r="N413" s="115"/>
      <c r="O413" s="117"/>
      <c r="P413" s="53" t="s">
        <v>32</v>
      </c>
      <c r="Q413" s="124"/>
      <c r="R413" s="53"/>
      <c r="S413" s="4"/>
    </row>
    <row r="414" spans="2:19" x14ac:dyDescent="0.25">
      <c r="B414" s="4"/>
      <c r="C414" s="53" t="s">
        <v>1675</v>
      </c>
      <c r="D414" s="53" t="s">
        <v>35</v>
      </c>
      <c r="E414" s="53" t="s">
        <v>1676</v>
      </c>
      <c r="F414" s="85" t="s">
        <v>1677</v>
      </c>
      <c r="G414" s="85" t="s">
        <v>1678</v>
      </c>
      <c r="H414" s="113">
        <v>345</v>
      </c>
      <c r="I414" s="114">
        <v>561</v>
      </c>
      <c r="J414" s="115">
        <v>387</v>
      </c>
      <c r="K414" s="53" t="s">
        <v>215</v>
      </c>
      <c r="L414" s="116">
        <v>2460</v>
      </c>
      <c r="M414" s="114">
        <v>3550</v>
      </c>
      <c r="N414" s="115"/>
      <c r="O414" s="117"/>
      <c r="P414" s="53" t="s">
        <v>32</v>
      </c>
      <c r="Q414" s="124"/>
      <c r="R414" s="53" t="s">
        <v>1679</v>
      </c>
      <c r="S414" s="4"/>
    </row>
    <row r="415" spans="2:19" x14ac:dyDescent="0.25">
      <c r="B415" s="4"/>
      <c r="C415" s="53" t="s">
        <v>1680</v>
      </c>
      <c r="D415" s="53" t="s">
        <v>20</v>
      </c>
      <c r="E415" s="53"/>
      <c r="F415" s="85" t="s">
        <v>1681</v>
      </c>
      <c r="G415" s="85" t="s">
        <v>440</v>
      </c>
      <c r="H415" s="113"/>
      <c r="I415" s="114"/>
      <c r="J415" s="115"/>
      <c r="K415" s="53" t="s">
        <v>794</v>
      </c>
      <c r="L415" s="116">
        <v>1696</v>
      </c>
      <c r="M415" s="114">
        <v>2225</v>
      </c>
      <c r="N415" s="115"/>
      <c r="O415" s="117"/>
      <c r="P415" s="53" t="s">
        <v>25</v>
      </c>
      <c r="Q415" s="124" t="s">
        <v>177</v>
      </c>
      <c r="R415" s="53" t="s">
        <v>441</v>
      </c>
      <c r="S415" s="4"/>
    </row>
    <row r="416" spans="2:19" x14ac:dyDescent="0.25">
      <c r="B416" s="4"/>
      <c r="C416" s="53" t="s">
        <v>1682</v>
      </c>
      <c r="D416" s="53" t="s">
        <v>35</v>
      </c>
      <c r="E416" s="53" t="s">
        <v>1683</v>
      </c>
      <c r="F416" s="85" t="s">
        <v>1684</v>
      </c>
      <c r="G416" s="85" t="s">
        <v>1486</v>
      </c>
      <c r="H416" s="113">
        <v>221</v>
      </c>
      <c r="I416" s="114">
        <v>338</v>
      </c>
      <c r="J416" s="115">
        <v>245</v>
      </c>
      <c r="K416" s="53" t="s">
        <v>51</v>
      </c>
      <c r="L416" s="116">
        <v>2460</v>
      </c>
      <c r="M416" s="114">
        <v>3550</v>
      </c>
      <c r="N416" s="115"/>
      <c r="O416" s="117"/>
      <c r="P416" s="53" t="s">
        <v>32</v>
      </c>
      <c r="Q416" s="124"/>
      <c r="R416" s="53"/>
      <c r="S416" s="4"/>
    </row>
    <row r="417" spans="2:19" x14ac:dyDescent="0.25">
      <c r="B417" s="4"/>
      <c r="C417" s="53" t="s">
        <v>1685</v>
      </c>
      <c r="D417" s="53" t="s">
        <v>35</v>
      </c>
      <c r="E417" s="53" t="s">
        <v>1686</v>
      </c>
      <c r="F417" s="85" t="s">
        <v>1687</v>
      </c>
      <c r="G417" s="85" t="s">
        <v>1688</v>
      </c>
      <c r="H417" s="113">
        <v>213</v>
      </c>
      <c r="I417" s="114">
        <v>357</v>
      </c>
      <c r="J417" s="115">
        <v>241</v>
      </c>
      <c r="K417" s="53" t="s">
        <v>206</v>
      </c>
      <c r="L417" s="116">
        <v>2460</v>
      </c>
      <c r="M417" s="114">
        <v>3550</v>
      </c>
      <c r="N417" s="115"/>
      <c r="O417" s="117"/>
      <c r="P417" s="53" t="s">
        <v>25</v>
      </c>
      <c r="Q417" s="124"/>
      <c r="R417" s="53"/>
      <c r="S417" s="4"/>
    </row>
    <row r="418" spans="2:19" x14ac:dyDescent="0.25">
      <c r="B418" s="4"/>
      <c r="C418" s="53" t="s">
        <v>1689</v>
      </c>
      <c r="D418" s="53" t="s">
        <v>35</v>
      </c>
      <c r="E418" s="53" t="s">
        <v>1690</v>
      </c>
      <c r="F418" s="85" t="s">
        <v>1691</v>
      </c>
      <c r="G418" s="85" t="s">
        <v>1198</v>
      </c>
      <c r="H418" s="113">
        <v>226</v>
      </c>
      <c r="I418" s="114">
        <v>383</v>
      </c>
      <c r="J418" s="115">
        <v>252</v>
      </c>
      <c r="K418" s="53" t="s">
        <v>524</v>
      </c>
      <c r="L418" s="116">
        <v>2460</v>
      </c>
      <c r="M418" s="114">
        <v>3550</v>
      </c>
      <c r="N418" s="115"/>
      <c r="O418" s="117"/>
      <c r="P418" s="53" t="s">
        <v>25</v>
      </c>
      <c r="Q418" s="124"/>
      <c r="R418" s="53"/>
      <c r="S418" s="4"/>
    </row>
    <row r="419" spans="2:19" x14ac:dyDescent="0.25">
      <c r="B419" s="4"/>
      <c r="C419" s="53" t="s">
        <v>1692</v>
      </c>
      <c r="D419" s="53" t="s">
        <v>35</v>
      </c>
      <c r="E419" s="53" t="s">
        <v>1694</v>
      </c>
      <c r="F419" s="85" t="s">
        <v>1695</v>
      </c>
      <c r="G419" s="85" t="s">
        <v>1044</v>
      </c>
      <c r="H419" s="113">
        <v>136</v>
      </c>
      <c r="I419" s="114">
        <v>234</v>
      </c>
      <c r="J419" s="115">
        <v>161</v>
      </c>
      <c r="K419" s="53" t="s">
        <v>270</v>
      </c>
      <c r="L419" s="116">
        <v>2460</v>
      </c>
      <c r="M419" s="114">
        <v>3550</v>
      </c>
      <c r="N419" s="115"/>
      <c r="O419" s="117"/>
      <c r="P419" s="53" t="s">
        <v>32</v>
      </c>
      <c r="Q419" s="124"/>
      <c r="R419" s="53" t="s">
        <v>1696</v>
      </c>
      <c r="S419" s="4"/>
    </row>
    <row r="420" spans="2:19" x14ac:dyDescent="0.25">
      <c r="B420" s="4"/>
      <c r="C420" s="53" t="s">
        <v>1697</v>
      </c>
      <c r="D420" s="53" t="s">
        <v>35</v>
      </c>
      <c r="E420" s="53" t="s">
        <v>1698</v>
      </c>
      <c r="F420" s="85" t="s">
        <v>1699</v>
      </c>
      <c r="G420" s="85" t="s">
        <v>1700</v>
      </c>
      <c r="H420" s="113">
        <v>222</v>
      </c>
      <c r="I420" s="114">
        <v>317</v>
      </c>
      <c r="J420" s="115">
        <v>247</v>
      </c>
      <c r="K420" s="53" t="s">
        <v>82</v>
      </c>
      <c r="L420" s="116">
        <v>2460</v>
      </c>
      <c r="M420" s="114">
        <v>3550</v>
      </c>
      <c r="N420" s="115"/>
      <c r="O420" s="117"/>
      <c r="P420" s="53" t="s">
        <v>25</v>
      </c>
      <c r="Q420" s="124"/>
      <c r="R420" s="53"/>
      <c r="S420" s="4"/>
    </row>
    <row r="421" spans="2:19" x14ac:dyDescent="0.25">
      <c r="B421" s="4"/>
      <c r="C421" s="53" t="s">
        <v>1701</v>
      </c>
      <c r="D421" s="53" t="s">
        <v>20</v>
      </c>
      <c r="E421" s="53" t="s">
        <v>1702</v>
      </c>
      <c r="F421" s="85" t="s">
        <v>1703</v>
      </c>
      <c r="G421" s="85" t="s">
        <v>354</v>
      </c>
      <c r="H421" s="113"/>
      <c r="I421" s="114"/>
      <c r="J421" s="115"/>
      <c r="K421" s="53" t="s">
        <v>98</v>
      </c>
      <c r="L421" s="116">
        <v>2460</v>
      </c>
      <c r="M421" s="114">
        <v>3550</v>
      </c>
      <c r="N421" s="115"/>
      <c r="O421" s="117"/>
      <c r="P421" s="53" t="s">
        <v>32</v>
      </c>
      <c r="Q421" s="53">
        <v>2024</v>
      </c>
      <c r="R421" s="53"/>
      <c r="S421" s="4"/>
    </row>
    <row r="422" spans="2:19" x14ac:dyDescent="0.25">
      <c r="B422" s="4"/>
      <c r="C422" s="53" t="s">
        <v>1704</v>
      </c>
      <c r="D422" s="53" t="s">
        <v>35</v>
      </c>
      <c r="E422" s="53" t="s">
        <v>1705</v>
      </c>
      <c r="F422" s="85" t="s">
        <v>1706</v>
      </c>
      <c r="G422" s="85" t="s">
        <v>656</v>
      </c>
      <c r="H422" s="113">
        <v>88</v>
      </c>
      <c r="I422" s="114">
        <v>140</v>
      </c>
      <c r="J422" s="115">
        <v>98</v>
      </c>
      <c r="K422" s="53" t="s">
        <v>82</v>
      </c>
      <c r="L422" s="116">
        <v>2460</v>
      </c>
      <c r="M422" s="114">
        <v>3550</v>
      </c>
      <c r="N422" s="115"/>
      <c r="O422" s="117"/>
      <c r="P422" s="53" t="s">
        <v>25</v>
      </c>
      <c r="Q422" s="124"/>
      <c r="R422" s="53" t="s">
        <v>1707</v>
      </c>
      <c r="S422" s="4"/>
    </row>
    <row r="423" spans="2:19" x14ac:dyDescent="0.25">
      <c r="B423" s="4"/>
      <c r="C423" s="53" t="s">
        <v>1708</v>
      </c>
      <c r="D423" s="53" t="s">
        <v>20</v>
      </c>
      <c r="E423" s="53"/>
      <c r="F423" s="53" t="s">
        <v>1709</v>
      </c>
      <c r="G423" s="85" t="s">
        <v>1427</v>
      </c>
      <c r="H423" s="113"/>
      <c r="I423" s="114"/>
      <c r="J423" s="115"/>
      <c r="K423" s="82" t="s">
        <v>63</v>
      </c>
      <c r="L423" s="116">
        <v>2460</v>
      </c>
      <c r="M423" s="114">
        <v>3550</v>
      </c>
      <c r="N423" s="115"/>
      <c r="O423" s="117"/>
      <c r="P423" s="53" t="s">
        <v>1710</v>
      </c>
      <c r="Q423" s="124" t="s">
        <v>177</v>
      </c>
      <c r="R423" s="53"/>
      <c r="S423" s="4"/>
    </row>
    <row r="424" spans="2:19" x14ac:dyDescent="0.25">
      <c r="B424" s="4"/>
      <c r="C424" s="53" t="s">
        <v>1711</v>
      </c>
      <c r="D424" s="53" t="s">
        <v>35</v>
      </c>
      <c r="E424" s="53" t="s">
        <v>1712</v>
      </c>
      <c r="F424" s="85" t="s">
        <v>1713</v>
      </c>
      <c r="G424" s="85" t="s">
        <v>1714</v>
      </c>
      <c r="H424" s="113">
        <v>155</v>
      </c>
      <c r="I424" s="114">
        <v>225</v>
      </c>
      <c r="J424" s="115">
        <v>172</v>
      </c>
      <c r="K424" s="53" t="s">
        <v>82</v>
      </c>
      <c r="L424" s="116">
        <v>2460</v>
      </c>
      <c r="M424" s="114">
        <v>3550</v>
      </c>
      <c r="N424" s="115"/>
      <c r="O424" s="117"/>
      <c r="P424" s="53" t="s">
        <v>25</v>
      </c>
      <c r="Q424" s="124"/>
      <c r="R424" s="53" t="s">
        <v>1715</v>
      </c>
      <c r="S424" s="4"/>
    </row>
    <row r="425" spans="2:19" x14ac:dyDescent="0.25">
      <c r="B425" s="4"/>
      <c r="C425" s="53" t="s">
        <v>1716</v>
      </c>
      <c r="D425" s="53" t="s">
        <v>35</v>
      </c>
      <c r="E425" s="53" t="s">
        <v>1717</v>
      </c>
      <c r="F425" s="85" t="s">
        <v>1718</v>
      </c>
      <c r="G425" s="85" t="s">
        <v>1719</v>
      </c>
      <c r="H425" s="113">
        <v>331</v>
      </c>
      <c r="I425" s="114">
        <v>531</v>
      </c>
      <c r="J425" s="115">
        <v>369</v>
      </c>
      <c r="K425" s="53" t="s">
        <v>63</v>
      </c>
      <c r="L425" s="116">
        <v>2460</v>
      </c>
      <c r="M425" s="114">
        <v>3308</v>
      </c>
      <c r="N425" s="115"/>
      <c r="O425" s="117"/>
      <c r="P425" s="53" t="s">
        <v>32</v>
      </c>
      <c r="Q425" s="124"/>
      <c r="R425" s="53"/>
      <c r="S425" s="4"/>
    </row>
    <row r="426" spans="2:19" x14ac:dyDescent="0.25">
      <c r="B426" s="4"/>
      <c r="C426" s="53" t="s">
        <v>1720</v>
      </c>
      <c r="D426" s="53" t="s">
        <v>78</v>
      </c>
      <c r="E426" s="53" t="s">
        <v>1721</v>
      </c>
      <c r="F426" s="85" t="s">
        <v>1722</v>
      </c>
      <c r="G426" s="85" t="s">
        <v>1318</v>
      </c>
      <c r="H426" s="113">
        <v>72</v>
      </c>
      <c r="I426" s="114">
        <v>123</v>
      </c>
      <c r="J426" s="115">
        <v>82</v>
      </c>
      <c r="K426" s="53" t="s">
        <v>415</v>
      </c>
      <c r="L426" s="116">
        <v>2460</v>
      </c>
      <c r="M426" s="114">
        <v>3550</v>
      </c>
      <c r="N426" s="115"/>
      <c r="O426" s="117"/>
      <c r="P426" s="53" t="s">
        <v>25</v>
      </c>
      <c r="Q426" s="124"/>
      <c r="R426" s="53"/>
      <c r="S426" s="4"/>
    </row>
    <row r="427" spans="2:19" x14ac:dyDescent="0.25">
      <c r="B427" s="4"/>
      <c r="C427" s="53" t="s">
        <v>1723</v>
      </c>
      <c r="D427" s="53" t="s">
        <v>35</v>
      </c>
      <c r="E427" s="53" t="s">
        <v>1724</v>
      </c>
      <c r="F427" s="85" t="s">
        <v>1725</v>
      </c>
      <c r="G427" s="85" t="s">
        <v>1726</v>
      </c>
      <c r="H427" s="113">
        <v>97</v>
      </c>
      <c r="I427" s="114">
        <v>154</v>
      </c>
      <c r="J427" s="115">
        <v>141</v>
      </c>
      <c r="K427" s="53" t="s">
        <v>82</v>
      </c>
      <c r="L427" s="116">
        <v>2460</v>
      </c>
      <c r="M427" s="114">
        <v>3550</v>
      </c>
      <c r="N427" s="115"/>
      <c r="O427" s="117"/>
      <c r="P427" s="53" t="s">
        <v>32</v>
      </c>
      <c r="Q427" s="124"/>
      <c r="R427" s="53"/>
      <c r="S427" s="4"/>
    </row>
    <row r="428" spans="2:19" x14ac:dyDescent="0.25">
      <c r="B428" s="4"/>
      <c r="C428" s="53" t="s">
        <v>1727</v>
      </c>
      <c r="D428" s="53" t="s">
        <v>35</v>
      </c>
      <c r="E428" s="53" t="s">
        <v>1728</v>
      </c>
      <c r="F428" s="85" t="s">
        <v>1729</v>
      </c>
      <c r="G428" s="85" t="s">
        <v>1258</v>
      </c>
      <c r="H428" s="113">
        <v>242</v>
      </c>
      <c r="I428" s="114">
        <v>294</v>
      </c>
      <c r="J428" s="115">
        <v>265</v>
      </c>
      <c r="K428" s="53" t="s">
        <v>415</v>
      </c>
      <c r="L428" s="116">
        <v>2460</v>
      </c>
      <c r="M428" s="114">
        <v>3550</v>
      </c>
      <c r="N428" s="115"/>
      <c r="O428" s="117"/>
      <c r="P428" s="53" t="s">
        <v>25</v>
      </c>
      <c r="Q428" s="124"/>
      <c r="R428" s="53"/>
      <c r="S428" s="4"/>
    </row>
    <row r="429" spans="2:19" x14ac:dyDescent="0.25">
      <c r="B429" s="4"/>
      <c r="C429" s="53" t="s">
        <v>1730</v>
      </c>
      <c r="D429" s="53" t="s">
        <v>78</v>
      </c>
      <c r="E429" s="53" t="s">
        <v>1731</v>
      </c>
      <c r="F429" s="85" t="s">
        <v>1732</v>
      </c>
      <c r="G429" s="85" t="s">
        <v>817</v>
      </c>
      <c r="H429" s="113">
        <v>173</v>
      </c>
      <c r="I429" s="114">
        <v>276</v>
      </c>
      <c r="J429" s="115">
        <v>193</v>
      </c>
      <c r="K429" s="53" t="s">
        <v>57</v>
      </c>
      <c r="L429" s="116">
        <v>2460</v>
      </c>
      <c r="M429" s="114">
        <v>3550</v>
      </c>
      <c r="N429" s="115"/>
      <c r="O429" s="117"/>
      <c r="P429" s="53" t="s">
        <v>25</v>
      </c>
      <c r="Q429" s="53">
        <v>2024</v>
      </c>
      <c r="R429" s="53"/>
      <c r="S429" s="4"/>
    </row>
    <row r="430" spans="2:19" x14ac:dyDescent="0.25">
      <c r="B430" s="4"/>
      <c r="C430" s="53" t="s">
        <v>1733</v>
      </c>
      <c r="D430" s="53" t="s">
        <v>35</v>
      </c>
      <c r="E430" s="53" t="s">
        <v>1734</v>
      </c>
      <c r="F430" s="85" t="s">
        <v>1735</v>
      </c>
      <c r="G430" s="85" t="s">
        <v>1736</v>
      </c>
      <c r="H430" s="113">
        <v>140</v>
      </c>
      <c r="I430" s="114">
        <v>237</v>
      </c>
      <c r="J430" s="115">
        <v>157</v>
      </c>
      <c r="K430" s="53" t="s">
        <v>415</v>
      </c>
      <c r="L430" s="116">
        <v>2460</v>
      </c>
      <c r="M430" s="114">
        <v>3550</v>
      </c>
      <c r="N430" s="115"/>
      <c r="O430" s="117"/>
      <c r="P430" s="53" t="s">
        <v>32</v>
      </c>
      <c r="Q430" s="124"/>
      <c r="R430" s="53" t="s">
        <v>1737</v>
      </c>
      <c r="S430" s="4"/>
    </row>
    <row r="431" spans="2:19" x14ac:dyDescent="0.25">
      <c r="B431" s="4"/>
      <c r="C431" s="53" t="s">
        <v>1738</v>
      </c>
      <c r="D431" s="53" t="s">
        <v>20</v>
      </c>
      <c r="E431" s="53" t="s">
        <v>1739</v>
      </c>
      <c r="F431" s="53" t="s">
        <v>1740</v>
      </c>
      <c r="G431" s="85" t="s">
        <v>1741</v>
      </c>
      <c r="H431" s="113"/>
      <c r="I431" s="114"/>
      <c r="J431" s="115"/>
      <c r="K431" s="82" t="s">
        <v>568</v>
      </c>
      <c r="L431" s="116">
        <v>2460</v>
      </c>
      <c r="M431" s="114">
        <v>3550</v>
      </c>
      <c r="N431" s="115"/>
      <c r="O431" s="117"/>
      <c r="P431" s="53" t="s">
        <v>32</v>
      </c>
      <c r="Q431" s="53">
        <v>2024</v>
      </c>
      <c r="R431" s="53"/>
      <c r="S431" s="4"/>
    </row>
    <row r="432" spans="2:19" x14ac:dyDescent="0.25">
      <c r="B432" s="4"/>
      <c r="C432" s="53" t="s">
        <v>1742</v>
      </c>
      <c r="D432" s="53" t="s">
        <v>35</v>
      </c>
      <c r="E432" s="53" t="s">
        <v>1743</v>
      </c>
      <c r="F432" s="85" t="s">
        <v>1744</v>
      </c>
      <c r="G432" s="85" t="s">
        <v>1745</v>
      </c>
      <c r="H432" s="113">
        <v>526</v>
      </c>
      <c r="I432" s="114">
        <v>814</v>
      </c>
      <c r="J432" s="115">
        <v>588</v>
      </c>
      <c r="K432" s="53" t="s">
        <v>410</v>
      </c>
      <c r="L432" s="116">
        <v>1325</v>
      </c>
      <c r="M432" s="114">
        <v>1665</v>
      </c>
      <c r="N432" s="115">
        <v>1525</v>
      </c>
      <c r="O432" s="117">
        <v>2480</v>
      </c>
      <c r="P432" s="53" t="s">
        <v>32</v>
      </c>
      <c r="Q432" s="124"/>
      <c r="R432" s="53" t="s">
        <v>1746</v>
      </c>
      <c r="S432" s="4"/>
    </row>
    <row r="433" spans="2:19" x14ac:dyDescent="0.25">
      <c r="B433" s="4"/>
      <c r="C433" s="53" t="s">
        <v>1747</v>
      </c>
      <c r="D433" s="53" t="s">
        <v>35</v>
      </c>
      <c r="E433" s="53" t="s">
        <v>1749</v>
      </c>
      <c r="F433" s="85" t="s">
        <v>1750</v>
      </c>
      <c r="G433" s="85" t="s">
        <v>1751</v>
      </c>
      <c r="H433" s="113">
        <v>177</v>
      </c>
      <c r="I433" s="114">
        <v>323</v>
      </c>
      <c r="J433" s="115">
        <v>198</v>
      </c>
      <c r="K433" s="53" t="s">
        <v>206</v>
      </c>
      <c r="L433" s="116">
        <v>848</v>
      </c>
      <c r="M433" s="114">
        <v>1313</v>
      </c>
      <c r="N433" s="115"/>
      <c r="O433" s="117"/>
      <c r="P433" s="53" t="s">
        <v>32</v>
      </c>
      <c r="Q433" s="124"/>
      <c r="R433" s="53" t="s">
        <v>1752</v>
      </c>
      <c r="S433" s="4"/>
    </row>
    <row r="434" spans="2:19" x14ac:dyDescent="0.25">
      <c r="B434" s="4"/>
      <c r="C434" s="53" t="s">
        <v>1753</v>
      </c>
      <c r="D434" s="53" t="s">
        <v>20</v>
      </c>
      <c r="E434" s="53" t="s">
        <v>1754</v>
      </c>
      <c r="F434" s="85" t="s">
        <v>1755</v>
      </c>
      <c r="G434" s="85" t="s">
        <v>1756</v>
      </c>
      <c r="H434" s="113"/>
      <c r="I434" s="114"/>
      <c r="J434" s="115"/>
      <c r="K434" s="53" t="s">
        <v>596</v>
      </c>
      <c r="L434" s="116">
        <v>2460</v>
      </c>
      <c r="M434" s="114">
        <v>3550</v>
      </c>
      <c r="N434" s="115"/>
      <c r="O434" s="117"/>
      <c r="P434" s="53" t="s">
        <v>25</v>
      </c>
      <c r="Q434" s="53">
        <v>2024</v>
      </c>
      <c r="R434" s="53"/>
      <c r="S434" s="4"/>
    </row>
    <row r="435" spans="2:19" x14ac:dyDescent="0.25">
      <c r="B435" s="4"/>
      <c r="C435" s="53" t="s">
        <v>1757</v>
      </c>
      <c r="D435" s="53" t="s">
        <v>35</v>
      </c>
      <c r="E435" s="53" t="s">
        <v>1758</v>
      </c>
      <c r="F435" s="85" t="s">
        <v>1759</v>
      </c>
      <c r="G435" s="85" t="s">
        <v>1760</v>
      </c>
      <c r="H435" s="113">
        <v>93</v>
      </c>
      <c r="I435" s="114">
        <v>119</v>
      </c>
      <c r="J435" s="115">
        <v>103</v>
      </c>
      <c r="K435" s="53" t="s">
        <v>415</v>
      </c>
      <c r="L435" s="116">
        <v>2460</v>
      </c>
      <c r="M435" s="114">
        <v>3550</v>
      </c>
      <c r="N435" s="115"/>
      <c r="O435" s="117"/>
      <c r="P435" s="53" t="s">
        <v>25</v>
      </c>
      <c r="Q435" s="124"/>
      <c r="R435" s="53" t="s">
        <v>1761</v>
      </c>
      <c r="S435" s="4"/>
    </row>
    <row r="436" spans="2:19" x14ac:dyDescent="0.25">
      <c r="B436" s="4"/>
      <c r="C436" s="53" t="s">
        <v>1762</v>
      </c>
      <c r="D436" s="53" t="s">
        <v>35</v>
      </c>
      <c r="E436" s="53" t="s">
        <v>1763</v>
      </c>
      <c r="F436" s="53" t="s">
        <v>1764</v>
      </c>
      <c r="G436" s="85" t="s">
        <v>1765</v>
      </c>
      <c r="H436" s="113">
        <v>352</v>
      </c>
      <c r="I436" s="114">
        <v>655</v>
      </c>
      <c r="J436" s="115">
        <v>394</v>
      </c>
      <c r="K436" s="53" t="s">
        <v>182</v>
      </c>
      <c r="L436" s="116">
        <v>2460</v>
      </c>
      <c r="M436" s="114">
        <v>3550</v>
      </c>
      <c r="N436" s="115"/>
      <c r="O436" s="117"/>
      <c r="P436" s="53" t="s">
        <v>32</v>
      </c>
      <c r="Q436" s="124"/>
      <c r="R436" s="53"/>
      <c r="S436" s="4"/>
    </row>
    <row r="437" spans="2:19" x14ac:dyDescent="0.25">
      <c r="B437" s="4"/>
      <c r="C437" s="53" t="s">
        <v>1766</v>
      </c>
      <c r="D437" s="53" t="s">
        <v>35</v>
      </c>
      <c r="E437" s="53" t="s">
        <v>1767</v>
      </c>
      <c r="F437" s="85" t="s">
        <v>1768</v>
      </c>
      <c r="G437" s="85" t="s">
        <v>1769</v>
      </c>
      <c r="H437" s="113">
        <v>221</v>
      </c>
      <c r="I437" s="114">
        <v>367</v>
      </c>
      <c r="J437" s="115">
        <v>246</v>
      </c>
      <c r="K437" s="53" t="s">
        <v>415</v>
      </c>
      <c r="L437" s="116">
        <v>2460</v>
      </c>
      <c r="M437" s="114">
        <v>3550</v>
      </c>
      <c r="N437" s="115"/>
      <c r="O437" s="117"/>
      <c r="P437" s="53" t="s">
        <v>32</v>
      </c>
      <c r="Q437" s="124"/>
      <c r="R437" s="53" t="s">
        <v>1770</v>
      </c>
      <c r="S437" s="4"/>
    </row>
    <row r="438" spans="2:19" x14ac:dyDescent="0.25">
      <c r="B438" s="4"/>
      <c r="C438" s="53" t="s">
        <v>1771</v>
      </c>
      <c r="D438" s="53" t="s">
        <v>35</v>
      </c>
      <c r="E438" s="53" t="s">
        <v>1772</v>
      </c>
      <c r="F438" s="85" t="s">
        <v>1773</v>
      </c>
      <c r="G438" s="85" t="s">
        <v>1069</v>
      </c>
      <c r="H438" s="113">
        <v>217</v>
      </c>
      <c r="I438" s="114">
        <v>329</v>
      </c>
      <c r="J438" s="115">
        <v>241</v>
      </c>
      <c r="K438" s="53" t="s">
        <v>51</v>
      </c>
      <c r="L438" s="116">
        <v>2460</v>
      </c>
      <c r="M438" s="114">
        <v>3550</v>
      </c>
      <c r="N438" s="115"/>
      <c r="O438" s="117"/>
      <c r="P438" s="53" t="s">
        <v>25</v>
      </c>
      <c r="Q438" s="124"/>
      <c r="R438" s="53"/>
      <c r="S438" s="4"/>
    </row>
    <row r="439" spans="2:19" x14ac:dyDescent="0.25">
      <c r="B439" s="4"/>
      <c r="C439" s="53" t="s">
        <v>1774</v>
      </c>
      <c r="D439" s="53" t="s">
        <v>35</v>
      </c>
      <c r="E439" s="53" t="s">
        <v>1775</v>
      </c>
      <c r="F439" s="53" t="s">
        <v>1776</v>
      </c>
      <c r="G439" s="85" t="s">
        <v>1741</v>
      </c>
      <c r="H439" s="113">
        <v>582</v>
      </c>
      <c r="I439" s="114">
        <v>1075</v>
      </c>
      <c r="J439" s="115">
        <v>652</v>
      </c>
      <c r="K439" s="53" t="s">
        <v>63</v>
      </c>
      <c r="L439" s="116">
        <v>2460</v>
      </c>
      <c r="M439" s="114">
        <v>3550</v>
      </c>
      <c r="N439" s="115"/>
      <c r="O439" s="117"/>
      <c r="P439" s="53" t="s">
        <v>32</v>
      </c>
      <c r="Q439" s="124"/>
      <c r="R439" s="53"/>
      <c r="S439" s="4"/>
    </row>
    <row r="440" spans="2:19" x14ac:dyDescent="0.25">
      <c r="B440" s="4"/>
      <c r="C440" s="53" t="s">
        <v>1777</v>
      </c>
      <c r="D440" s="53" t="s">
        <v>35</v>
      </c>
      <c r="E440" s="53" t="s">
        <v>1778</v>
      </c>
      <c r="F440" s="85" t="s">
        <v>1779</v>
      </c>
      <c r="G440" s="85" t="s">
        <v>775</v>
      </c>
      <c r="H440" s="113">
        <v>173</v>
      </c>
      <c r="I440" s="114">
        <v>285</v>
      </c>
      <c r="J440" s="115">
        <v>194</v>
      </c>
      <c r="K440" s="53" t="s">
        <v>415</v>
      </c>
      <c r="L440" s="116">
        <v>2460</v>
      </c>
      <c r="M440" s="114">
        <v>3550</v>
      </c>
      <c r="N440" s="115"/>
      <c r="O440" s="117"/>
      <c r="P440" s="53" t="s">
        <v>32</v>
      </c>
      <c r="Q440" s="124"/>
      <c r="R440" s="53"/>
      <c r="S440" s="4"/>
    </row>
    <row r="441" spans="2:19" x14ac:dyDescent="0.25">
      <c r="B441" s="4"/>
      <c r="C441" s="53" t="s">
        <v>1780</v>
      </c>
      <c r="D441" s="53" t="s">
        <v>78</v>
      </c>
      <c r="E441" s="53" t="s">
        <v>1781</v>
      </c>
      <c r="F441" s="85" t="s">
        <v>1782</v>
      </c>
      <c r="G441" s="85" t="s">
        <v>729</v>
      </c>
      <c r="H441" s="113">
        <v>228</v>
      </c>
      <c r="I441" s="114">
        <v>397</v>
      </c>
      <c r="J441" s="115">
        <v>255</v>
      </c>
      <c r="K441" s="53" t="s">
        <v>82</v>
      </c>
      <c r="L441" s="116">
        <v>2460</v>
      </c>
      <c r="M441" s="114">
        <v>3550</v>
      </c>
      <c r="N441" s="115"/>
      <c r="O441" s="117"/>
      <c r="P441" s="53" t="s">
        <v>25</v>
      </c>
      <c r="Q441" s="124"/>
      <c r="R441" s="53"/>
      <c r="S441" s="4"/>
    </row>
    <row r="442" spans="2:19" x14ac:dyDescent="0.25">
      <c r="B442" s="4"/>
      <c r="C442" s="53" t="s">
        <v>1783</v>
      </c>
      <c r="D442" s="53" t="s">
        <v>78</v>
      </c>
      <c r="E442" s="53" t="s">
        <v>1784</v>
      </c>
      <c r="F442" s="85" t="s">
        <v>1785</v>
      </c>
      <c r="G442" s="85" t="s">
        <v>1052</v>
      </c>
      <c r="H442" s="113">
        <v>182</v>
      </c>
      <c r="I442" s="114">
        <v>331</v>
      </c>
      <c r="J442" s="115">
        <v>204</v>
      </c>
      <c r="K442" s="53" t="s">
        <v>206</v>
      </c>
      <c r="L442" s="116">
        <v>2460</v>
      </c>
      <c r="M442" s="114">
        <v>3550</v>
      </c>
      <c r="N442" s="115"/>
      <c r="O442" s="117"/>
      <c r="P442" s="53" t="s">
        <v>25</v>
      </c>
      <c r="Q442" s="53">
        <v>2024</v>
      </c>
      <c r="R442" s="53"/>
      <c r="S442" s="4"/>
    </row>
    <row r="443" spans="2:19" x14ac:dyDescent="0.25">
      <c r="B443" s="4"/>
      <c r="C443" s="53" t="s">
        <v>1786</v>
      </c>
      <c r="D443" s="53" t="s">
        <v>35</v>
      </c>
      <c r="E443" s="53" t="s">
        <v>1787</v>
      </c>
      <c r="F443" s="85" t="s">
        <v>1788</v>
      </c>
      <c r="G443" s="85" t="s">
        <v>345</v>
      </c>
      <c r="H443" s="113">
        <v>199</v>
      </c>
      <c r="I443" s="114">
        <v>331</v>
      </c>
      <c r="J443" s="115">
        <v>223</v>
      </c>
      <c r="K443" s="53" t="s">
        <v>490</v>
      </c>
      <c r="L443" s="116">
        <v>2460</v>
      </c>
      <c r="M443" s="114">
        <v>3550</v>
      </c>
      <c r="N443" s="115"/>
      <c r="O443" s="117"/>
      <c r="P443" s="53" t="s">
        <v>32</v>
      </c>
      <c r="Q443" s="124"/>
      <c r="R443" s="53"/>
      <c r="S443" s="4"/>
    </row>
    <row r="444" spans="2:19" x14ac:dyDescent="0.25">
      <c r="B444" s="4"/>
      <c r="C444" s="53" t="s">
        <v>1789</v>
      </c>
      <c r="D444" s="53"/>
      <c r="E444" s="53" t="s">
        <v>1790</v>
      </c>
      <c r="F444" s="85" t="s">
        <v>1791</v>
      </c>
      <c r="G444" s="85"/>
      <c r="H444" s="113"/>
      <c r="I444" s="114"/>
      <c r="J444" s="115"/>
      <c r="K444" s="53" t="s">
        <v>520</v>
      </c>
      <c r="L444" s="116"/>
      <c r="M444" s="114"/>
      <c r="N444" s="115"/>
      <c r="O444" s="117"/>
      <c r="P444" s="53" t="s">
        <v>25</v>
      </c>
      <c r="Q444" s="124" t="s">
        <v>64</v>
      </c>
      <c r="R444" s="53"/>
      <c r="S444" s="4"/>
    </row>
    <row r="445" spans="2:19" x14ac:dyDescent="0.25">
      <c r="B445" s="4"/>
      <c r="C445" s="53" t="s">
        <v>1792</v>
      </c>
      <c r="D445" s="53" t="s">
        <v>20</v>
      </c>
      <c r="E445" s="53"/>
      <c r="F445" s="85" t="s">
        <v>1793</v>
      </c>
      <c r="G445" s="85" t="s">
        <v>176</v>
      </c>
      <c r="H445" s="113"/>
      <c r="I445" s="114"/>
      <c r="J445" s="115"/>
      <c r="K445" s="53" t="s">
        <v>321</v>
      </c>
      <c r="L445" s="116">
        <v>1696</v>
      </c>
      <c r="M445" s="114">
        <v>2225</v>
      </c>
      <c r="N445" s="115"/>
      <c r="O445" s="117"/>
      <c r="P445" s="53" t="s">
        <v>25</v>
      </c>
      <c r="Q445" s="124" t="s">
        <v>177</v>
      </c>
      <c r="R445" s="53" t="s">
        <v>1794</v>
      </c>
      <c r="S445" s="4"/>
    </row>
    <row r="446" spans="2:19" x14ac:dyDescent="0.25">
      <c r="B446" s="4"/>
      <c r="C446" s="53" t="s">
        <v>1795</v>
      </c>
      <c r="D446" s="53" t="s">
        <v>20</v>
      </c>
      <c r="E446" s="53" t="s">
        <v>1796</v>
      </c>
      <c r="F446" s="85" t="s">
        <v>1797</v>
      </c>
      <c r="G446" s="85" t="s">
        <v>119</v>
      </c>
      <c r="H446" s="113"/>
      <c r="I446" s="114"/>
      <c r="J446" s="115"/>
      <c r="K446" s="53" t="s">
        <v>932</v>
      </c>
      <c r="L446" s="116">
        <v>2460</v>
      </c>
      <c r="M446" s="114">
        <v>3550</v>
      </c>
      <c r="N446" s="115"/>
      <c r="O446" s="117"/>
      <c r="P446" s="53" t="s">
        <v>32</v>
      </c>
      <c r="Q446" s="53">
        <v>2024</v>
      </c>
      <c r="R446" s="53"/>
      <c r="S446" s="4"/>
    </row>
    <row r="447" spans="2:19" x14ac:dyDescent="0.25">
      <c r="B447" s="4"/>
      <c r="C447" s="53" t="s">
        <v>1798</v>
      </c>
      <c r="D447" s="53" t="s">
        <v>20</v>
      </c>
      <c r="E447" s="53" t="s">
        <v>1799</v>
      </c>
      <c r="F447" s="85" t="s">
        <v>1800</v>
      </c>
      <c r="G447" s="85" t="s">
        <v>541</v>
      </c>
      <c r="H447" s="113"/>
      <c r="I447" s="114"/>
      <c r="J447" s="115"/>
      <c r="K447" s="53" t="s">
        <v>932</v>
      </c>
      <c r="L447" s="116">
        <v>2460</v>
      </c>
      <c r="M447" s="114">
        <v>3550</v>
      </c>
      <c r="N447" s="115"/>
      <c r="O447" s="117"/>
      <c r="P447" s="53" t="s">
        <v>32</v>
      </c>
      <c r="Q447" s="124"/>
      <c r="R447" s="53"/>
      <c r="S447" s="4"/>
    </row>
    <row r="448" spans="2:19" x14ac:dyDescent="0.25">
      <c r="B448" s="4"/>
      <c r="C448" s="53" t="s">
        <v>1801</v>
      </c>
      <c r="D448" s="53" t="s">
        <v>20</v>
      </c>
      <c r="E448" s="53"/>
      <c r="F448" s="85" t="s">
        <v>1802</v>
      </c>
      <c r="G448" s="85" t="s">
        <v>606</v>
      </c>
      <c r="H448" s="113"/>
      <c r="I448" s="114"/>
      <c r="J448" s="115"/>
      <c r="K448" s="53" t="s">
        <v>69</v>
      </c>
      <c r="L448" s="116">
        <v>2460</v>
      </c>
      <c r="M448" s="114">
        <v>3550</v>
      </c>
      <c r="N448" s="115"/>
      <c r="O448" s="117"/>
      <c r="P448" s="53" t="s">
        <v>25</v>
      </c>
      <c r="Q448" s="124" t="s">
        <v>177</v>
      </c>
      <c r="R448" s="53"/>
      <c r="S448" s="4"/>
    </row>
    <row r="449" spans="2:19" x14ac:dyDescent="0.25">
      <c r="B449" s="4"/>
      <c r="C449" s="53" t="s">
        <v>1803</v>
      </c>
      <c r="D449" s="53" t="s">
        <v>35</v>
      </c>
      <c r="E449" s="53" t="s">
        <v>1804</v>
      </c>
      <c r="F449" s="85" t="s">
        <v>1805</v>
      </c>
      <c r="G449" s="85" t="s">
        <v>1806</v>
      </c>
      <c r="H449" s="113">
        <v>365</v>
      </c>
      <c r="I449" s="114">
        <v>631</v>
      </c>
      <c r="J449" s="115">
        <v>406</v>
      </c>
      <c r="K449" s="53" t="s">
        <v>57</v>
      </c>
      <c r="L449" s="116">
        <v>2460</v>
      </c>
      <c r="M449" s="114">
        <v>3550</v>
      </c>
      <c r="N449" s="115"/>
      <c r="O449" s="117"/>
      <c r="P449" s="53" t="s">
        <v>25</v>
      </c>
      <c r="Q449" s="131"/>
      <c r="R449" s="53"/>
      <c r="S449" s="4"/>
    </row>
    <row r="450" spans="2:19" x14ac:dyDescent="0.25">
      <c r="B450" s="4"/>
      <c r="C450" s="53" t="s">
        <v>1807</v>
      </c>
      <c r="D450" s="53" t="s">
        <v>20</v>
      </c>
      <c r="E450" s="53" t="s">
        <v>1808</v>
      </c>
      <c r="F450" s="53" t="s">
        <v>1809</v>
      </c>
      <c r="G450" s="85" t="s">
        <v>1466</v>
      </c>
      <c r="H450" s="113"/>
      <c r="I450" s="114"/>
      <c r="J450" s="115"/>
      <c r="K450" s="53" t="s">
        <v>524</v>
      </c>
      <c r="L450" s="116">
        <v>2460</v>
      </c>
      <c r="M450" s="114">
        <v>3550</v>
      </c>
      <c r="N450" s="115"/>
      <c r="O450" s="117"/>
      <c r="P450" s="53" t="s">
        <v>25</v>
      </c>
      <c r="Q450" s="124"/>
      <c r="R450" s="53"/>
      <c r="S450" s="4"/>
    </row>
    <row r="451" spans="2:19" x14ac:dyDescent="0.25">
      <c r="B451" s="4"/>
      <c r="C451" s="127" t="s">
        <v>1810</v>
      </c>
      <c r="D451" s="127"/>
      <c r="E451" s="127" t="s">
        <v>1811</v>
      </c>
      <c r="F451" s="140" t="s">
        <v>1812</v>
      </c>
      <c r="G451" s="140"/>
      <c r="H451" s="141"/>
      <c r="I451" s="142"/>
      <c r="J451" s="143"/>
      <c r="K451" s="127" t="s">
        <v>415</v>
      </c>
      <c r="L451" s="144"/>
      <c r="M451" s="142"/>
      <c r="N451" s="143"/>
      <c r="O451" s="145"/>
      <c r="P451" s="127" t="s">
        <v>25</v>
      </c>
      <c r="Q451" s="127">
        <v>2024</v>
      </c>
      <c r="R451" s="127"/>
      <c r="S451" s="4"/>
    </row>
    <row r="452" spans="2:19" x14ac:dyDescent="0.25">
      <c r="B452" s="4"/>
      <c r="C452" s="132" t="s">
        <v>1813</v>
      </c>
      <c r="D452" s="132" t="s">
        <v>35</v>
      </c>
      <c r="E452" s="132" t="s">
        <v>1814</v>
      </c>
      <c r="F452" s="133" t="s">
        <v>1815</v>
      </c>
      <c r="G452" s="133" t="s">
        <v>759</v>
      </c>
      <c r="H452" s="134">
        <v>822</v>
      </c>
      <c r="I452" s="135">
        <v>1492</v>
      </c>
      <c r="J452" s="136">
        <v>920</v>
      </c>
      <c r="K452" s="132" t="s">
        <v>410</v>
      </c>
      <c r="L452" s="137">
        <v>2460</v>
      </c>
      <c r="M452" s="135">
        <v>3550</v>
      </c>
      <c r="N452" s="136"/>
      <c r="O452" s="138"/>
      <c r="P452" s="132" t="s">
        <v>32</v>
      </c>
      <c r="Q452" s="139"/>
      <c r="R452" s="132"/>
      <c r="S452" s="4"/>
    </row>
    <row r="453" spans="2:19" x14ac:dyDescent="0.25">
      <c r="B453" s="4"/>
      <c r="C453" s="132" t="s">
        <v>1816</v>
      </c>
      <c r="D453" s="132" t="s">
        <v>20</v>
      </c>
      <c r="E453" s="132" t="s">
        <v>1817</v>
      </c>
      <c r="F453" s="133" t="s">
        <v>1818</v>
      </c>
      <c r="G453" s="133" t="s">
        <v>1297</v>
      </c>
      <c r="H453" s="134"/>
      <c r="I453" s="135"/>
      <c r="J453" s="136"/>
      <c r="K453" s="132" t="s">
        <v>24</v>
      </c>
      <c r="L453" s="137">
        <v>2460</v>
      </c>
      <c r="M453" s="135">
        <v>3550</v>
      </c>
      <c r="N453" s="136"/>
      <c r="O453" s="138"/>
      <c r="P453" s="132" t="s">
        <v>25</v>
      </c>
      <c r="Q453" s="127">
        <v>2025</v>
      </c>
      <c r="R453" s="132"/>
      <c r="S453" s="4"/>
    </row>
    <row r="454" spans="2:19" x14ac:dyDescent="0.25">
      <c r="B454" s="4"/>
      <c r="C454" s="132" t="s">
        <v>1819</v>
      </c>
      <c r="D454" s="132" t="s">
        <v>20</v>
      </c>
      <c r="E454" s="132" t="s">
        <v>1820</v>
      </c>
      <c r="F454" s="133" t="s">
        <v>1821</v>
      </c>
      <c r="G454" s="133" t="s">
        <v>780</v>
      </c>
      <c r="H454" s="134"/>
      <c r="I454" s="135"/>
      <c r="J454" s="136"/>
      <c r="K454" s="132" t="s">
        <v>24</v>
      </c>
      <c r="L454" s="137">
        <v>2460</v>
      </c>
      <c r="M454" s="135">
        <v>3550</v>
      </c>
      <c r="N454" s="136"/>
      <c r="O454" s="138"/>
      <c r="P454" s="132" t="s">
        <v>25</v>
      </c>
      <c r="Q454" s="127">
        <v>2025</v>
      </c>
      <c r="R454" s="132"/>
      <c r="S454" s="4"/>
    </row>
    <row r="455" spans="2:19" x14ac:dyDescent="0.25">
      <c r="B455" s="4"/>
      <c r="C455" s="54"/>
      <c r="D455" s="54"/>
      <c r="E455" s="105"/>
      <c r="F455" s="79"/>
      <c r="G455" s="79"/>
      <c r="H455" s="56"/>
      <c r="I455" s="74"/>
      <c r="J455" s="75"/>
      <c r="K455" s="54"/>
      <c r="L455" s="60"/>
      <c r="M455" s="61"/>
      <c r="N455" s="68"/>
      <c r="O455" s="69"/>
      <c r="P455" s="105"/>
      <c r="Q455" s="105"/>
      <c r="R455" s="105"/>
      <c r="S455" s="4"/>
    </row>
    <row r="456" spans="2:19" x14ac:dyDescent="0.25">
      <c r="E456" s="106"/>
      <c r="G456" s="80"/>
      <c r="H456" s="57"/>
      <c r="I456" s="77"/>
      <c r="J456" s="78"/>
    </row>
    <row r="457" spans="2:19" x14ac:dyDescent="0.25">
      <c r="E457" s="106"/>
      <c r="G457" s="80"/>
      <c r="H457" s="57"/>
      <c r="I457" s="77"/>
      <c r="J457" s="78"/>
    </row>
  </sheetData>
  <autoFilter ref="C10:R454">
    <sortState ref="C76:AN445">
      <sortCondition ref="C10:C454"/>
    </sortState>
  </autoFilter>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0"/>
  <sheetViews>
    <sheetView showGridLines="0" topLeftCell="B1" zoomScaleNormal="100" workbookViewId="0">
      <pane ySplit="9" topLeftCell="A10" activePane="bottomLeft" state="frozen"/>
      <selection pane="bottomLeft" activeCell="C9" sqref="C9"/>
    </sheetView>
  </sheetViews>
  <sheetFormatPr defaultColWidth="9.140625" defaultRowHeight="11.25" x14ac:dyDescent="0.2"/>
  <cols>
    <col min="1" max="1" width="2.28515625" style="10" customWidth="1"/>
    <col min="2" max="2" width="2.28515625" style="12" customWidth="1"/>
    <col min="3" max="3" width="6.5703125" style="10" bestFit="1" customWidth="1"/>
    <col min="4" max="4" width="59.7109375" style="10" customWidth="1"/>
    <col min="5" max="5" width="5.7109375" style="10" customWidth="1"/>
    <col min="6" max="6" width="52.28515625" style="13" customWidth="1"/>
    <col min="7" max="7" width="20.7109375" style="13" bestFit="1" customWidth="1"/>
    <col min="8" max="11" width="8.28515625" style="10" customWidth="1"/>
    <col min="12" max="12" width="9.140625" style="10"/>
    <col min="13" max="13" width="8" style="10" customWidth="1"/>
    <col min="14" max="14" width="8.5703125" style="10" customWidth="1"/>
    <col min="15" max="16" width="9.140625" style="10"/>
    <col min="17" max="17" width="2.85546875" style="10" customWidth="1"/>
    <col min="18" max="16384" width="9.140625" style="10"/>
  </cols>
  <sheetData>
    <row r="1" spans="2:17" ht="12" customHeight="1" x14ac:dyDescent="0.2">
      <c r="B1" s="5"/>
      <c r="C1" s="5"/>
      <c r="D1" s="6"/>
      <c r="E1" s="5"/>
      <c r="F1" s="7"/>
      <c r="G1" s="7"/>
      <c r="H1" s="5"/>
      <c r="I1" s="5"/>
      <c r="J1" s="8"/>
      <c r="K1" s="8"/>
      <c r="L1" s="9"/>
    </row>
    <row r="2" spans="2:17" ht="12" customHeight="1" x14ac:dyDescent="0.2">
      <c r="B2" s="5"/>
      <c r="C2" s="5"/>
      <c r="D2" s="5"/>
      <c r="E2" s="5"/>
      <c r="F2" s="7"/>
      <c r="G2" s="7"/>
      <c r="H2" s="5"/>
      <c r="I2" s="5"/>
      <c r="J2" s="8"/>
      <c r="K2" s="8"/>
      <c r="L2" s="9"/>
    </row>
    <row r="3" spans="2:17" ht="12" customHeight="1" x14ac:dyDescent="0.2">
      <c r="B3" s="5"/>
      <c r="C3" s="5"/>
      <c r="D3" s="5"/>
      <c r="E3" s="5"/>
      <c r="F3" s="7"/>
      <c r="G3" s="7"/>
      <c r="H3" s="5"/>
      <c r="I3" s="5"/>
      <c r="J3" s="8"/>
      <c r="K3" s="8"/>
      <c r="L3" s="9"/>
    </row>
    <row r="4" spans="2:17" ht="12" customHeight="1" x14ac:dyDescent="0.2">
      <c r="B4" s="5"/>
      <c r="C4" s="5"/>
      <c r="D4" s="5"/>
      <c r="E4" s="5"/>
      <c r="F4" s="7"/>
      <c r="G4" s="7"/>
      <c r="H4" s="5"/>
      <c r="I4" s="5"/>
      <c r="J4" s="8"/>
      <c r="K4" s="8"/>
      <c r="L4" s="9"/>
    </row>
    <row r="5" spans="2:17" ht="21.6" customHeight="1" x14ac:dyDescent="0.2">
      <c r="B5" s="5"/>
      <c r="C5" s="29" t="s">
        <v>1822</v>
      </c>
      <c r="E5" s="5"/>
      <c r="F5" s="11"/>
      <c r="G5" s="11"/>
      <c r="H5" s="5"/>
      <c r="I5" s="5"/>
      <c r="J5" s="8"/>
      <c r="K5" s="8"/>
      <c r="L5" s="9"/>
    </row>
    <row r="6" spans="2:17" ht="21.6" customHeight="1" x14ac:dyDescent="0.2">
      <c r="B6" s="5"/>
      <c r="C6" s="3" t="s">
        <v>1823</v>
      </c>
      <c r="E6" s="5"/>
      <c r="F6" s="11"/>
      <c r="G6" s="11"/>
      <c r="H6" s="5"/>
      <c r="I6" s="5"/>
      <c r="J6" s="8"/>
      <c r="K6" s="8"/>
      <c r="L6" s="9"/>
    </row>
    <row r="7" spans="2:17" ht="14.45" customHeight="1" x14ac:dyDescent="0.25">
      <c r="B7" s="5"/>
      <c r="C7" s="5"/>
      <c r="D7" s="32"/>
      <c r="E7" s="5"/>
      <c r="F7" s="11"/>
      <c r="G7" s="11"/>
      <c r="H7" s="5"/>
      <c r="I7" s="5"/>
      <c r="J7" s="8"/>
      <c r="K7" s="8"/>
      <c r="L7" s="9"/>
    </row>
    <row r="8" spans="2:17" ht="11.25" customHeight="1" x14ac:dyDescent="0.25">
      <c r="B8" s="14"/>
      <c r="C8" s="14"/>
      <c r="D8" s="15"/>
      <c r="E8" s="14"/>
      <c r="F8" s="16"/>
      <c r="G8" s="16"/>
      <c r="H8" s="14"/>
      <c r="I8" s="14"/>
      <c r="J8" s="17"/>
      <c r="K8" s="17"/>
      <c r="L8" s="87"/>
      <c r="M8" s="18"/>
      <c r="N8" s="18"/>
      <c r="O8" s="18"/>
      <c r="P8" s="18"/>
      <c r="Q8" s="18"/>
    </row>
    <row r="9" spans="2:17" s="93" customFormat="1" ht="102.75" customHeight="1" x14ac:dyDescent="0.2">
      <c r="B9" s="88"/>
      <c r="C9" s="89" t="s">
        <v>2</v>
      </c>
      <c r="D9" s="90" t="s">
        <v>1824</v>
      </c>
      <c r="E9" s="91" t="s">
        <v>1825</v>
      </c>
      <c r="F9" s="90" t="s">
        <v>1826</v>
      </c>
      <c r="G9" s="90" t="s">
        <v>1827</v>
      </c>
      <c r="H9" s="92" t="s">
        <v>1828</v>
      </c>
      <c r="I9" s="92" t="s">
        <v>1829</v>
      </c>
      <c r="J9" s="92" t="s">
        <v>1830</v>
      </c>
      <c r="K9" s="92" t="s">
        <v>1831</v>
      </c>
      <c r="L9" s="92" t="s">
        <v>1832</v>
      </c>
      <c r="M9" s="92" t="s">
        <v>1833</v>
      </c>
      <c r="N9" s="92" t="s">
        <v>1834</v>
      </c>
      <c r="O9" s="92" t="s">
        <v>1835</v>
      </c>
      <c r="P9" s="92" t="s">
        <v>1836</v>
      </c>
      <c r="Q9" s="88"/>
    </row>
    <row r="10" spans="2:17" s="43" customFormat="1" x14ac:dyDescent="0.25">
      <c r="B10" s="42"/>
      <c r="C10" s="53" t="s">
        <v>105</v>
      </c>
      <c r="D10" s="53" t="s">
        <v>104</v>
      </c>
      <c r="E10" s="125" t="s">
        <v>1837</v>
      </c>
      <c r="F10" s="126" t="s">
        <v>1838</v>
      </c>
      <c r="G10" s="126" t="s">
        <v>1839</v>
      </c>
      <c r="H10" s="83"/>
      <c r="I10" s="83"/>
      <c r="J10" s="83"/>
      <c r="K10" s="94">
        <v>156</v>
      </c>
      <c r="L10" s="83" t="s">
        <v>1840</v>
      </c>
      <c r="M10" s="95">
        <v>187</v>
      </c>
      <c r="N10" s="96">
        <v>143</v>
      </c>
      <c r="O10" s="83" t="s">
        <v>1841</v>
      </c>
      <c r="P10" s="95">
        <v>173</v>
      </c>
      <c r="Q10" s="42"/>
    </row>
    <row r="11" spans="2:17" s="43" customFormat="1" x14ac:dyDescent="0.25">
      <c r="B11" s="42"/>
      <c r="C11" s="125" t="s">
        <v>106</v>
      </c>
      <c r="D11" s="125" t="s">
        <v>1842</v>
      </c>
      <c r="E11" s="125" t="s">
        <v>1837</v>
      </c>
      <c r="F11" s="126" t="s">
        <v>1838</v>
      </c>
      <c r="G11" s="126" t="s">
        <v>1839</v>
      </c>
      <c r="H11" s="83"/>
      <c r="I11" s="83"/>
      <c r="J11" s="83"/>
      <c r="K11" s="96">
        <v>226</v>
      </c>
      <c r="L11" s="83" t="s">
        <v>1843</v>
      </c>
      <c r="M11" s="95">
        <v>272</v>
      </c>
      <c r="N11" s="96">
        <v>180</v>
      </c>
      <c r="O11" s="83" t="s">
        <v>1844</v>
      </c>
      <c r="P11" s="95">
        <v>218</v>
      </c>
      <c r="Q11" s="42"/>
    </row>
    <row r="12" spans="2:17" s="43" customFormat="1" x14ac:dyDescent="0.25">
      <c r="B12" s="42"/>
      <c r="C12" s="53" t="s">
        <v>511</v>
      </c>
      <c r="D12" s="53" t="s">
        <v>510</v>
      </c>
      <c r="E12" s="125" t="s">
        <v>1837</v>
      </c>
      <c r="F12" s="126" t="s">
        <v>1838</v>
      </c>
      <c r="G12" s="126" t="s">
        <v>1845</v>
      </c>
      <c r="H12" s="83"/>
      <c r="I12" s="83"/>
      <c r="J12" s="83"/>
      <c r="K12" s="83"/>
      <c r="L12" s="83" t="s">
        <v>1846</v>
      </c>
      <c r="M12" s="97"/>
      <c r="N12" s="83"/>
      <c r="O12" s="83"/>
      <c r="P12" s="83"/>
      <c r="Q12" s="42"/>
    </row>
    <row r="13" spans="2:17" s="43" customFormat="1" x14ac:dyDescent="0.25">
      <c r="B13" s="42"/>
      <c r="C13" s="53" t="s">
        <v>337</v>
      </c>
      <c r="D13" s="53" t="s">
        <v>336</v>
      </c>
      <c r="E13" s="125" t="s">
        <v>1837</v>
      </c>
      <c r="F13" s="126" t="s">
        <v>1838</v>
      </c>
      <c r="G13" s="126" t="s">
        <v>1845</v>
      </c>
      <c r="H13" s="83"/>
      <c r="I13" s="83"/>
      <c r="J13" s="83"/>
      <c r="K13" s="83"/>
      <c r="L13" s="83" t="s">
        <v>1847</v>
      </c>
      <c r="M13" s="97"/>
      <c r="N13" s="83"/>
      <c r="O13" s="83"/>
      <c r="P13" s="83"/>
      <c r="Q13" s="42"/>
    </row>
    <row r="14" spans="2:17" s="43" customFormat="1" x14ac:dyDescent="0.25">
      <c r="B14" s="42"/>
      <c r="C14" s="53" t="s">
        <v>338</v>
      </c>
      <c r="D14" s="53" t="s">
        <v>1848</v>
      </c>
      <c r="E14" s="125" t="s">
        <v>1837</v>
      </c>
      <c r="F14" s="126" t="s">
        <v>1838</v>
      </c>
      <c r="G14" s="126" t="s">
        <v>1845</v>
      </c>
      <c r="H14" s="83"/>
      <c r="I14" s="83"/>
      <c r="J14" s="83"/>
      <c r="K14" s="83"/>
      <c r="L14" s="83" t="s">
        <v>1849</v>
      </c>
      <c r="M14" s="97"/>
      <c r="N14" s="83"/>
      <c r="O14" s="83" t="s">
        <v>1850</v>
      </c>
      <c r="P14" s="83"/>
      <c r="Q14" s="42"/>
    </row>
    <row r="15" spans="2:17" s="43" customFormat="1" x14ac:dyDescent="0.25">
      <c r="B15" s="42"/>
      <c r="C15" s="127" t="s">
        <v>716</v>
      </c>
      <c r="D15" s="53" t="s">
        <v>1851</v>
      </c>
      <c r="E15" s="125" t="s">
        <v>1837</v>
      </c>
      <c r="F15" s="126" t="s">
        <v>1838</v>
      </c>
      <c r="G15" s="126" t="s">
        <v>1852</v>
      </c>
      <c r="H15" s="83"/>
      <c r="I15" s="83"/>
      <c r="J15" s="83"/>
      <c r="K15" s="83"/>
      <c r="L15" s="83"/>
      <c r="M15" s="97"/>
      <c r="N15" s="96">
        <v>408</v>
      </c>
      <c r="O15" s="83"/>
      <c r="P15" s="83"/>
      <c r="Q15" s="42"/>
    </row>
    <row r="16" spans="2:17" s="43" customFormat="1" x14ac:dyDescent="0.25">
      <c r="B16" s="42"/>
      <c r="C16" s="53" t="s">
        <v>893</v>
      </c>
      <c r="D16" s="125" t="s">
        <v>892</v>
      </c>
      <c r="E16" s="53" t="s">
        <v>1853</v>
      </c>
      <c r="F16" s="82" t="s">
        <v>1854</v>
      </c>
      <c r="G16" s="82"/>
      <c r="H16" s="83"/>
      <c r="I16" s="83"/>
      <c r="J16" s="83"/>
      <c r="K16" s="96">
        <v>852</v>
      </c>
      <c r="L16" s="83" t="s">
        <v>1855</v>
      </c>
      <c r="M16" s="97"/>
      <c r="N16" s="96">
        <v>468</v>
      </c>
      <c r="O16" s="83" t="s">
        <v>1856</v>
      </c>
      <c r="P16" s="83"/>
      <c r="Q16" s="42"/>
    </row>
    <row r="17" spans="2:17" s="43" customFormat="1" x14ac:dyDescent="0.25">
      <c r="B17" s="42"/>
      <c r="C17" s="53" t="s">
        <v>893</v>
      </c>
      <c r="D17" s="125" t="s">
        <v>892</v>
      </c>
      <c r="E17" s="53" t="s">
        <v>1857</v>
      </c>
      <c r="F17" s="82" t="s">
        <v>1858</v>
      </c>
      <c r="G17" s="82"/>
      <c r="H17" s="83"/>
      <c r="I17" s="83"/>
      <c r="J17" s="83"/>
      <c r="K17" s="96">
        <v>1015</v>
      </c>
      <c r="L17" s="83" t="s">
        <v>1859</v>
      </c>
      <c r="M17" s="97"/>
      <c r="N17" s="96">
        <v>564</v>
      </c>
      <c r="O17" s="83" t="s">
        <v>1860</v>
      </c>
      <c r="P17" s="83"/>
      <c r="Q17" s="42"/>
    </row>
    <row r="18" spans="2:17" s="43" customFormat="1" x14ac:dyDescent="0.25">
      <c r="B18" s="42"/>
      <c r="C18" s="53" t="s">
        <v>893</v>
      </c>
      <c r="D18" s="125" t="s">
        <v>892</v>
      </c>
      <c r="E18" s="53" t="s">
        <v>1861</v>
      </c>
      <c r="F18" s="82" t="s">
        <v>1862</v>
      </c>
      <c r="G18" s="82"/>
      <c r="H18" s="83"/>
      <c r="I18" s="83"/>
      <c r="J18" s="83"/>
      <c r="K18" s="96">
        <v>1417</v>
      </c>
      <c r="L18" s="83" t="s">
        <v>1863</v>
      </c>
      <c r="M18" s="97"/>
      <c r="N18" s="96">
        <v>783</v>
      </c>
      <c r="O18" s="83" t="s">
        <v>1864</v>
      </c>
      <c r="P18" s="83"/>
      <c r="Q18" s="42"/>
    </row>
    <row r="19" spans="2:17" s="43" customFormat="1" x14ac:dyDescent="0.25">
      <c r="B19" s="42"/>
      <c r="C19" s="53" t="s">
        <v>893</v>
      </c>
      <c r="D19" s="125" t="s">
        <v>892</v>
      </c>
      <c r="E19" s="53" t="s">
        <v>1865</v>
      </c>
      <c r="F19" s="82" t="s">
        <v>1866</v>
      </c>
      <c r="G19" s="82"/>
      <c r="H19" s="83"/>
      <c r="I19" s="83"/>
      <c r="J19" s="83"/>
      <c r="K19" s="96">
        <v>2031</v>
      </c>
      <c r="L19" s="83" t="s">
        <v>1867</v>
      </c>
      <c r="M19" s="97"/>
      <c r="N19" s="96">
        <v>1125</v>
      </c>
      <c r="O19" s="83" t="s">
        <v>1868</v>
      </c>
      <c r="P19" s="83"/>
      <c r="Q19" s="42"/>
    </row>
    <row r="20" spans="2:17" s="43" customFormat="1" x14ac:dyDescent="0.25">
      <c r="B20" s="42"/>
      <c r="C20" s="53" t="s">
        <v>957</v>
      </c>
      <c r="D20" s="125" t="s">
        <v>956</v>
      </c>
      <c r="E20" s="53" t="s">
        <v>1837</v>
      </c>
      <c r="F20" s="82" t="s">
        <v>1838</v>
      </c>
      <c r="G20" s="82" t="s">
        <v>1869</v>
      </c>
      <c r="H20" s="96">
        <v>124</v>
      </c>
      <c r="I20" s="83" t="s">
        <v>1870</v>
      </c>
      <c r="J20" s="98">
        <v>149</v>
      </c>
      <c r="K20" s="96">
        <v>151</v>
      </c>
      <c r="L20" s="83" t="s">
        <v>1871</v>
      </c>
      <c r="M20" s="95">
        <v>179</v>
      </c>
      <c r="N20" s="96">
        <v>104</v>
      </c>
      <c r="O20" s="83" t="s">
        <v>1872</v>
      </c>
      <c r="P20" s="95">
        <v>122</v>
      </c>
      <c r="Q20" s="42"/>
    </row>
    <row r="21" spans="2:17" s="43" customFormat="1" x14ac:dyDescent="0.25">
      <c r="B21" s="44"/>
      <c r="C21" s="53" t="s">
        <v>1170</v>
      </c>
      <c r="D21" s="53" t="s">
        <v>1169</v>
      </c>
      <c r="E21" s="53" t="s">
        <v>1837</v>
      </c>
      <c r="F21" s="53" t="s">
        <v>1838</v>
      </c>
      <c r="G21" s="53" t="s">
        <v>1873</v>
      </c>
      <c r="H21" s="83"/>
      <c r="I21" s="83"/>
      <c r="J21" s="83"/>
      <c r="K21" s="83"/>
      <c r="L21" s="83" t="s">
        <v>1874</v>
      </c>
      <c r="M21" s="97"/>
      <c r="N21" s="83"/>
      <c r="O21" s="83" t="s">
        <v>1875</v>
      </c>
      <c r="P21" s="83"/>
      <c r="Q21" s="42"/>
    </row>
    <row r="22" spans="2:17" s="43" customFormat="1" x14ac:dyDescent="0.25">
      <c r="B22" s="44"/>
      <c r="C22" s="53" t="s">
        <v>1507</v>
      </c>
      <c r="D22" s="125" t="s">
        <v>1506</v>
      </c>
      <c r="E22" s="53" t="s">
        <v>1853</v>
      </c>
      <c r="F22" s="82" t="s">
        <v>1854</v>
      </c>
      <c r="G22" s="82"/>
      <c r="H22" s="83"/>
      <c r="I22" s="83"/>
      <c r="J22" s="83"/>
      <c r="K22" s="96">
        <v>282</v>
      </c>
      <c r="L22" s="83" t="s">
        <v>1876</v>
      </c>
      <c r="M22" s="97"/>
      <c r="N22" s="96">
        <v>203</v>
      </c>
      <c r="O22" s="83" t="s">
        <v>1877</v>
      </c>
      <c r="P22" s="83"/>
      <c r="Q22" s="42"/>
    </row>
    <row r="23" spans="2:17" s="43" customFormat="1" x14ac:dyDescent="0.25">
      <c r="B23" s="44"/>
      <c r="C23" s="53" t="s">
        <v>1507</v>
      </c>
      <c r="D23" s="125" t="s">
        <v>1506</v>
      </c>
      <c r="E23" s="53" t="s">
        <v>1857</v>
      </c>
      <c r="F23" s="82" t="s">
        <v>1858</v>
      </c>
      <c r="G23" s="82"/>
      <c r="H23" s="83"/>
      <c r="I23" s="83"/>
      <c r="J23" s="83"/>
      <c r="K23" s="96">
        <v>324</v>
      </c>
      <c r="L23" s="83" t="s">
        <v>1878</v>
      </c>
      <c r="M23" s="97"/>
      <c r="N23" s="96">
        <v>233</v>
      </c>
      <c r="O23" s="83" t="s">
        <v>1879</v>
      </c>
      <c r="P23" s="83"/>
      <c r="Q23" s="42"/>
    </row>
    <row r="24" spans="2:17" s="43" customFormat="1" x14ac:dyDescent="0.25">
      <c r="B24" s="44"/>
      <c r="C24" s="53" t="s">
        <v>1507</v>
      </c>
      <c r="D24" s="125" t="s">
        <v>1506</v>
      </c>
      <c r="E24" s="53" t="s">
        <v>1861</v>
      </c>
      <c r="F24" s="82" t="s">
        <v>1862</v>
      </c>
      <c r="G24" s="82"/>
      <c r="H24" s="83"/>
      <c r="I24" s="83"/>
      <c r="J24" s="83"/>
      <c r="K24" s="96">
        <v>429</v>
      </c>
      <c r="L24" s="83" t="s">
        <v>1880</v>
      </c>
      <c r="M24" s="97"/>
      <c r="N24" s="96">
        <v>307</v>
      </c>
      <c r="O24" s="83" t="s">
        <v>1881</v>
      </c>
      <c r="P24" s="83"/>
      <c r="Q24" s="42"/>
    </row>
    <row r="25" spans="2:17" s="43" customFormat="1" x14ac:dyDescent="0.25">
      <c r="B25" s="44"/>
      <c r="C25" s="53" t="s">
        <v>1507</v>
      </c>
      <c r="D25" s="125" t="s">
        <v>1506</v>
      </c>
      <c r="E25" s="53" t="s">
        <v>1865</v>
      </c>
      <c r="F25" s="82" t="s">
        <v>1866</v>
      </c>
      <c r="G25" s="82"/>
      <c r="H25" s="83"/>
      <c r="I25" s="83"/>
      <c r="J25" s="83"/>
      <c r="K25" s="96">
        <v>577</v>
      </c>
      <c r="L25" s="83" t="s">
        <v>1882</v>
      </c>
      <c r="M25" s="97"/>
      <c r="N25" s="96">
        <v>408</v>
      </c>
      <c r="O25" s="83" t="s">
        <v>1883</v>
      </c>
      <c r="P25" s="83"/>
      <c r="Q25" s="42"/>
    </row>
    <row r="26" spans="2:17" s="43" customFormat="1" x14ac:dyDescent="0.25">
      <c r="B26" s="44"/>
      <c r="C26" s="53" t="s">
        <v>1283</v>
      </c>
      <c r="D26" s="53" t="s">
        <v>1282</v>
      </c>
      <c r="E26" s="53" t="s">
        <v>1853</v>
      </c>
      <c r="F26" s="82" t="s">
        <v>1854</v>
      </c>
      <c r="G26" s="82"/>
      <c r="H26" s="83"/>
      <c r="I26" s="83"/>
      <c r="J26" s="83"/>
      <c r="K26" s="96">
        <v>244</v>
      </c>
      <c r="L26" s="83" t="s">
        <v>1884</v>
      </c>
      <c r="M26" s="97"/>
      <c r="N26" s="96">
        <v>213</v>
      </c>
      <c r="O26" s="63">
        <v>288</v>
      </c>
      <c r="P26" s="83"/>
      <c r="Q26" s="42"/>
    </row>
    <row r="27" spans="2:17" s="43" customFormat="1" x14ac:dyDescent="0.25">
      <c r="B27" s="44"/>
      <c r="C27" s="53" t="s">
        <v>1283</v>
      </c>
      <c r="D27" s="125" t="s">
        <v>1282</v>
      </c>
      <c r="E27" s="53" t="s">
        <v>1857</v>
      </c>
      <c r="F27" s="82" t="s">
        <v>1858</v>
      </c>
      <c r="G27" s="82"/>
      <c r="H27" s="83"/>
      <c r="I27" s="83"/>
      <c r="J27" s="83"/>
      <c r="K27" s="96">
        <v>266</v>
      </c>
      <c r="L27" s="83" t="s">
        <v>1885</v>
      </c>
      <c r="M27" s="97"/>
      <c r="N27" s="96">
        <v>231</v>
      </c>
      <c r="O27" s="63">
        <v>313</v>
      </c>
      <c r="P27" s="83"/>
      <c r="Q27" s="42"/>
    </row>
    <row r="28" spans="2:17" s="43" customFormat="1" x14ac:dyDescent="0.25">
      <c r="B28" s="44"/>
      <c r="C28" s="53" t="s">
        <v>1283</v>
      </c>
      <c r="D28" s="125" t="s">
        <v>1282</v>
      </c>
      <c r="E28" s="53" t="s">
        <v>1861</v>
      </c>
      <c r="F28" s="82" t="s">
        <v>1862</v>
      </c>
      <c r="G28" s="82"/>
      <c r="H28" s="83"/>
      <c r="I28" s="83"/>
      <c r="J28" s="83"/>
      <c r="K28" s="96">
        <v>287</v>
      </c>
      <c r="L28" s="83" t="s">
        <v>1886</v>
      </c>
      <c r="M28" s="97"/>
      <c r="N28" s="96">
        <v>247</v>
      </c>
      <c r="O28" s="63">
        <v>334</v>
      </c>
      <c r="P28" s="83"/>
      <c r="Q28" s="42"/>
    </row>
    <row r="29" spans="2:17" s="43" customFormat="1" x14ac:dyDescent="0.25">
      <c r="B29" s="44"/>
      <c r="C29" s="53" t="s">
        <v>1283</v>
      </c>
      <c r="D29" s="125" t="s">
        <v>1282</v>
      </c>
      <c r="E29" s="53" t="s">
        <v>1865</v>
      </c>
      <c r="F29" s="82" t="s">
        <v>1866</v>
      </c>
      <c r="G29" s="82"/>
      <c r="H29" s="83"/>
      <c r="I29" s="83"/>
      <c r="J29" s="83"/>
      <c r="K29" s="96">
        <v>322</v>
      </c>
      <c r="L29" s="83" t="s">
        <v>1887</v>
      </c>
      <c r="M29" s="97"/>
      <c r="N29" s="96">
        <v>275</v>
      </c>
      <c r="O29" s="63">
        <v>371</v>
      </c>
      <c r="P29" s="83"/>
      <c r="Q29" s="42"/>
    </row>
    <row r="30" spans="2:17" s="43" customFormat="1" x14ac:dyDescent="0.25">
      <c r="B30" s="44"/>
      <c r="C30" s="53" t="s">
        <v>1888</v>
      </c>
      <c r="D30" s="125" t="s">
        <v>1889</v>
      </c>
      <c r="E30" s="53" t="s">
        <v>1853</v>
      </c>
      <c r="F30" s="82" t="s">
        <v>1854</v>
      </c>
      <c r="G30" s="82"/>
      <c r="H30" s="83"/>
      <c r="I30" s="83"/>
      <c r="J30" s="83"/>
      <c r="K30" s="96">
        <v>326</v>
      </c>
      <c r="L30" s="83" t="s">
        <v>1890</v>
      </c>
      <c r="M30" s="97"/>
      <c r="N30" s="83"/>
      <c r="O30" s="83"/>
      <c r="P30" s="83"/>
      <c r="Q30" s="42"/>
    </row>
    <row r="31" spans="2:17" s="43" customFormat="1" x14ac:dyDescent="0.25">
      <c r="B31" s="44"/>
      <c r="C31" s="53" t="s">
        <v>1888</v>
      </c>
      <c r="D31" s="125" t="s">
        <v>1889</v>
      </c>
      <c r="E31" s="53" t="s">
        <v>1857</v>
      </c>
      <c r="F31" s="82" t="s">
        <v>1858</v>
      </c>
      <c r="G31" s="82"/>
      <c r="H31" s="83"/>
      <c r="I31" s="83"/>
      <c r="J31" s="83"/>
      <c r="K31" s="96">
        <v>366</v>
      </c>
      <c r="L31" s="83" t="s">
        <v>1891</v>
      </c>
      <c r="M31" s="97"/>
      <c r="N31" s="83"/>
      <c r="O31" s="83"/>
      <c r="P31" s="83"/>
      <c r="Q31" s="42"/>
    </row>
    <row r="32" spans="2:17" s="43" customFormat="1" x14ac:dyDescent="0.25">
      <c r="B32" s="42"/>
      <c r="C32" s="53" t="s">
        <v>1888</v>
      </c>
      <c r="D32" s="125" t="s">
        <v>1889</v>
      </c>
      <c r="E32" s="53" t="s">
        <v>1861</v>
      </c>
      <c r="F32" s="82" t="s">
        <v>1862</v>
      </c>
      <c r="G32" s="82"/>
      <c r="H32" s="83"/>
      <c r="I32" s="83"/>
      <c r="J32" s="83"/>
      <c r="K32" s="96">
        <v>403</v>
      </c>
      <c r="L32" s="83" t="s">
        <v>1892</v>
      </c>
      <c r="M32" s="97"/>
      <c r="N32" s="83"/>
      <c r="O32" s="83"/>
      <c r="P32" s="83"/>
      <c r="Q32" s="42"/>
    </row>
    <row r="33" spans="2:17" s="43" customFormat="1" x14ac:dyDescent="0.25">
      <c r="B33" s="42"/>
      <c r="C33" s="53" t="s">
        <v>1888</v>
      </c>
      <c r="D33" s="125" t="s">
        <v>1889</v>
      </c>
      <c r="E33" s="53" t="s">
        <v>1865</v>
      </c>
      <c r="F33" s="82" t="s">
        <v>1866</v>
      </c>
      <c r="G33" s="82"/>
      <c r="H33" s="83"/>
      <c r="I33" s="83"/>
      <c r="J33" s="83"/>
      <c r="K33" s="96">
        <v>451</v>
      </c>
      <c r="L33" s="83" t="s">
        <v>1893</v>
      </c>
      <c r="M33" s="97"/>
      <c r="N33" s="83"/>
      <c r="O33" s="83"/>
      <c r="P33" s="83"/>
      <c r="Q33" s="42"/>
    </row>
    <row r="34" spans="2:17" s="43" customFormat="1" x14ac:dyDescent="0.25">
      <c r="B34" s="42"/>
      <c r="C34" s="53" t="s">
        <v>1894</v>
      </c>
      <c r="D34" s="125" t="s">
        <v>1895</v>
      </c>
      <c r="E34" s="53" t="s">
        <v>1853</v>
      </c>
      <c r="F34" s="82" t="s">
        <v>1854</v>
      </c>
      <c r="G34" s="82"/>
      <c r="H34" s="83"/>
      <c r="I34" s="83"/>
      <c r="J34" s="83"/>
      <c r="K34" s="83"/>
      <c r="L34" s="83"/>
      <c r="M34" s="97"/>
      <c r="N34" s="96">
        <v>282</v>
      </c>
      <c r="O34" s="83" t="s">
        <v>1896</v>
      </c>
      <c r="P34" s="83"/>
      <c r="Q34" s="42"/>
    </row>
    <row r="35" spans="2:17" s="43" customFormat="1" x14ac:dyDescent="0.25">
      <c r="B35" s="42"/>
      <c r="C35" s="53" t="s">
        <v>1894</v>
      </c>
      <c r="D35" s="125" t="s">
        <v>1895</v>
      </c>
      <c r="E35" s="53" t="s">
        <v>1857</v>
      </c>
      <c r="F35" s="82" t="s">
        <v>1858</v>
      </c>
      <c r="G35" s="82"/>
      <c r="H35" s="83"/>
      <c r="I35" s="83"/>
      <c r="J35" s="83"/>
      <c r="K35" s="83"/>
      <c r="L35" s="83"/>
      <c r="M35" s="97"/>
      <c r="N35" s="96">
        <v>312</v>
      </c>
      <c r="O35" s="83" t="s">
        <v>1897</v>
      </c>
      <c r="P35" s="83"/>
      <c r="Q35" s="42"/>
    </row>
    <row r="36" spans="2:17" s="43" customFormat="1" x14ac:dyDescent="0.25">
      <c r="B36" s="42"/>
      <c r="C36" s="53" t="s">
        <v>1894</v>
      </c>
      <c r="D36" s="125" t="s">
        <v>1895</v>
      </c>
      <c r="E36" s="53" t="s">
        <v>1861</v>
      </c>
      <c r="F36" s="82" t="s">
        <v>1862</v>
      </c>
      <c r="G36" s="82"/>
      <c r="H36" s="83"/>
      <c r="I36" s="83"/>
      <c r="J36" s="83"/>
      <c r="K36" s="83"/>
      <c r="L36" s="83"/>
      <c r="M36" s="97"/>
      <c r="N36" s="96">
        <v>345</v>
      </c>
      <c r="O36" s="83" t="s">
        <v>1898</v>
      </c>
      <c r="P36" s="83"/>
      <c r="Q36" s="42"/>
    </row>
    <row r="37" spans="2:17" s="43" customFormat="1" x14ac:dyDescent="0.25">
      <c r="B37" s="42"/>
      <c r="C37" s="53" t="s">
        <v>1894</v>
      </c>
      <c r="D37" s="125" t="s">
        <v>1895</v>
      </c>
      <c r="E37" s="53" t="s">
        <v>1865</v>
      </c>
      <c r="F37" s="82" t="s">
        <v>1866</v>
      </c>
      <c r="G37" s="82"/>
      <c r="H37" s="83"/>
      <c r="I37" s="83"/>
      <c r="J37" s="83"/>
      <c r="K37" s="83"/>
      <c r="L37" s="83"/>
      <c r="M37" s="97"/>
      <c r="N37" s="96">
        <v>385</v>
      </c>
      <c r="O37" s="83" t="s">
        <v>1899</v>
      </c>
      <c r="P37" s="83"/>
      <c r="Q37" s="42"/>
    </row>
    <row r="38" spans="2:17" s="43" customFormat="1" x14ac:dyDescent="0.25">
      <c r="B38" s="44"/>
      <c r="C38" s="53" t="s">
        <v>1626</v>
      </c>
      <c r="D38" s="125" t="s">
        <v>1625</v>
      </c>
      <c r="E38" s="53" t="s">
        <v>1853</v>
      </c>
      <c r="F38" s="82" t="s">
        <v>1854</v>
      </c>
      <c r="G38" s="82"/>
      <c r="H38" s="83"/>
      <c r="I38" s="83"/>
      <c r="J38" s="83"/>
      <c r="K38" s="96">
        <v>232</v>
      </c>
      <c r="L38" s="83" t="s">
        <v>1900</v>
      </c>
      <c r="M38" s="97"/>
      <c r="N38" s="96">
        <v>168</v>
      </c>
      <c r="O38" s="83" t="s">
        <v>1901</v>
      </c>
      <c r="P38" s="83"/>
      <c r="Q38" s="42"/>
    </row>
    <row r="39" spans="2:17" s="43" customFormat="1" x14ac:dyDescent="0.25">
      <c r="B39" s="44"/>
      <c r="C39" s="53" t="s">
        <v>1626</v>
      </c>
      <c r="D39" s="125" t="s">
        <v>1625</v>
      </c>
      <c r="E39" s="53" t="s">
        <v>1857</v>
      </c>
      <c r="F39" s="82" t="s">
        <v>1858</v>
      </c>
      <c r="G39" s="82"/>
      <c r="H39" s="83"/>
      <c r="I39" s="83"/>
      <c r="J39" s="83"/>
      <c r="K39" s="96">
        <v>276</v>
      </c>
      <c r="L39" s="83" t="s">
        <v>1902</v>
      </c>
      <c r="M39" s="97"/>
      <c r="N39" s="96">
        <v>200</v>
      </c>
      <c r="O39" s="83" t="s">
        <v>1844</v>
      </c>
      <c r="P39" s="83"/>
      <c r="Q39" s="42"/>
    </row>
    <row r="40" spans="2:17" s="43" customFormat="1" x14ac:dyDescent="0.25">
      <c r="B40" s="44"/>
      <c r="C40" s="53" t="s">
        <v>1626</v>
      </c>
      <c r="D40" s="125" t="s">
        <v>1625</v>
      </c>
      <c r="E40" s="53" t="s">
        <v>1861</v>
      </c>
      <c r="F40" s="82" t="s">
        <v>1862</v>
      </c>
      <c r="G40" s="82"/>
      <c r="H40" s="83"/>
      <c r="I40" s="83"/>
      <c r="J40" s="83"/>
      <c r="K40" s="96">
        <v>314</v>
      </c>
      <c r="L40" s="83" t="s">
        <v>1903</v>
      </c>
      <c r="M40" s="97"/>
      <c r="N40" s="96">
        <v>227</v>
      </c>
      <c r="O40" s="83" t="s">
        <v>1904</v>
      </c>
      <c r="P40" s="83"/>
      <c r="Q40" s="42"/>
    </row>
    <row r="41" spans="2:17" s="43" customFormat="1" x14ac:dyDescent="0.25">
      <c r="B41" s="44"/>
      <c r="C41" s="53" t="s">
        <v>1626</v>
      </c>
      <c r="D41" s="125" t="s">
        <v>1625</v>
      </c>
      <c r="E41" s="53" t="s">
        <v>1865</v>
      </c>
      <c r="F41" s="82" t="s">
        <v>1866</v>
      </c>
      <c r="G41" s="82"/>
      <c r="H41" s="83"/>
      <c r="I41" s="83"/>
      <c r="J41" s="83"/>
      <c r="K41" s="96">
        <v>389</v>
      </c>
      <c r="L41" s="83" t="s">
        <v>1905</v>
      </c>
      <c r="M41" s="97"/>
      <c r="N41" s="96">
        <v>280</v>
      </c>
      <c r="O41" s="83" t="s">
        <v>1906</v>
      </c>
      <c r="P41" s="83"/>
      <c r="Q41" s="42"/>
    </row>
    <row r="42" spans="2:17" s="43" customFormat="1" x14ac:dyDescent="0.25">
      <c r="B42" s="44"/>
      <c r="C42" s="53" t="s">
        <v>1907</v>
      </c>
      <c r="D42" s="125" t="s">
        <v>1908</v>
      </c>
      <c r="E42" s="53" t="s">
        <v>1853</v>
      </c>
      <c r="F42" s="82" t="s">
        <v>1854</v>
      </c>
      <c r="G42" s="82"/>
      <c r="H42" s="83"/>
      <c r="I42" s="83"/>
      <c r="J42" s="83"/>
      <c r="K42" s="96">
        <v>327</v>
      </c>
      <c r="L42" s="83" t="s">
        <v>1909</v>
      </c>
      <c r="M42" s="97"/>
      <c r="N42" s="83"/>
      <c r="O42" s="83"/>
      <c r="P42" s="83"/>
      <c r="Q42" s="42"/>
    </row>
    <row r="43" spans="2:17" s="43" customFormat="1" x14ac:dyDescent="0.25">
      <c r="B43" s="44"/>
      <c r="C43" s="53" t="s">
        <v>1907</v>
      </c>
      <c r="D43" s="125" t="s">
        <v>1908</v>
      </c>
      <c r="E43" s="53" t="s">
        <v>1857</v>
      </c>
      <c r="F43" s="82" t="s">
        <v>1858</v>
      </c>
      <c r="G43" s="82"/>
      <c r="H43" s="83"/>
      <c r="I43" s="83"/>
      <c r="J43" s="83"/>
      <c r="K43" s="96">
        <v>391</v>
      </c>
      <c r="L43" s="83" t="s">
        <v>1910</v>
      </c>
      <c r="M43" s="97"/>
      <c r="N43" s="83"/>
      <c r="O43" s="83"/>
      <c r="P43" s="83"/>
      <c r="Q43" s="42"/>
    </row>
    <row r="44" spans="2:17" s="43" customFormat="1" ht="11.25" customHeight="1" x14ac:dyDescent="0.25">
      <c r="B44" s="44"/>
      <c r="C44" s="53" t="s">
        <v>1907</v>
      </c>
      <c r="D44" s="125" t="s">
        <v>1908</v>
      </c>
      <c r="E44" s="53" t="s">
        <v>1861</v>
      </c>
      <c r="F44" s="82" t="s">
        <v>1862</v>
      </c>
      <c r="G44" s="82"/>
      <c r="H44" s="83"/>
      <c r="I44" s="83"/>
      <c r="J44" s="83"/>
      <c r="K44" s="96">
        <v>443</v>
      </c>
      <c r="L44" s="83" t="s">
        <v>1911</v>
      </c>
      <c r="M44" s="97"/>
      <c r="N44" s="83"/>
      <c r="O44" s="83"/>
      <c r="P44" s="83"/>
      <c r="Q44" s="42"/>
    </row>
    <row r="45" spans="2:17" s="43" customFormat="1" x14ac:dyDescent="0.25">
      <c r="B45" s="44"/>
      <c r="C45" s="53" t="s">
        <v>1907</v>
      </c>
      <c r="D45" s="125" t="s">
        <v>1908</v>
      </c>
      <c r="E45" s="53" t="s">
        <v>1865</v>
      </c>
      <c r="F45" s="82" t="s">
        <v>1866</v>
      </c>
      <c r="G45" s="82"/>
      <c r="H45" s="83"/>
      <c r="I45" s="83"/>
      <c r="J45" s="83"/>
      <c r="K45" s="96">
        <v>544</v>
      </c>
      <c r="L45" s="83" t="s">
        <v>1912</v>
      </c>
      <c r="M45" s="97"/>
      <c r="N45" s="83"/>
      <c r="O45" s="83"/>
      <c r="P45" s="83"/>
      <c r="Q45" s="42"/>
    </row>
    <row r="46" spans="2:17" s="43" customFormat="1" x14ac:dyDescent="0.25">
      <c r="B46" s="44"/>
      <c r="C46" s="53" t="s">
        <v>1913</v>
      </c>
      <c r="D46" s="125" t="s">
        <v>1914</v>
      </c>
      <c r="E46" s="53" t="s">
        <v>1853</v>
      </c>
      <c r="F46" s="82" t="s">
        <v>1854</v>
      </c>
      <c r="G46" s="82"/>
      <c r="H46" s="83"/>
      <c r="I46" s="83"/>
      <c r="J46" s="83"/>
      <c r="K46" s="83"/>
      <c r="L46" s="83"/>
      <c r="M46" s="97"/>
      <c r="N46" s="96">
        <v>235</v>
      </c>
      <c r="O46" s="63">
        <v>306</v>
      </c>
      <c r="P46" s="83"/>
      <c r="Q46" s="42"/>
    </row>
    <row r="47" spans="2:17" s="43" customFormat="1" x14ac:dyDescent="0.25">
      <c r="B47" s="44"/>
      <c r="C47" s="125" t="s">
        <v>1913</v>
      </c>
      <c r="D47" s="125" t="s">
        <v>1914</v>
      </c>
      <c r="E47" s="125" t="s">
        <v>1857</v>
      </c>
      <c r="F47" s="126" t="s">
        <v>1858</v>
      </c>
      <c r="G47" s="126"/>
      <c r="H47" s="83"/>
      <c r="I47" s="83"/>
      <c r="J47" s="83"/>
      <c r="K47" s="83"/>
      <c r="L47" s="83"/>
      <c r="M47" s="97"/>
      <c r="N47" s="96">
        <v>280</v>
      </c>
      <c r="O47" s="63">
        <v>363</v>
      </c>
      <c r="P47" s="83"/>
      <c r="Q47" s="42"/>
    </row>
    <row r="48" spans="2:17" x14ac:dyDescent="0.2">
      <c r="B48" s="18"/>
      <c r="C48" s="125" t="s">
        <v>1913</v>
      </c>
      <c r="D48" s="125" t="s">
        <v>1914</v>
      </c>
      <c r="E48" s="125" t="s">
        <v>1861</v>
      </c>
      <c r="F48" s="126" t="s">
        <v>1862</v>
      </c>
      <c r="G48" s="126"/>
      <c r="H48" s="83"/>
      <c r="I48" s="83"/>
      <c r="J48" s="83"/>
      <c r="K48" s="83"/>
      <c r="L48" s="83"/>
      <c r="M48" s="97"/>
      <c r="N48" s="96">
        <v>319</v>
      </c>
      <c r="O48" s="63">
        <v>414</v>
      </c>
      <c r="P48" s="83"/>
      <c r="Q48" s="18"/>
    </row>
    <row r="49" spans="2:17" x14ac:dyDescent="0.2">
      <c r="B49" s="99"/>
      <c r="C49" s="125" t="s">
        <v>1913</v>
      </c>
      <c r="D49" s="125" t="s">
        <v>1914</v>
      </c>
      <c r="E49" s="125" t="s">
        <v>1865</v>
      </c>
      <c r="F49" s="126" t="s">
        <v>1866</v>
      </c>
      <c r="G49" s="126"/>
      <c r="H49" s="83"/>
      <c r="I49" s="83"/>
      <c r="J49" s="83"/>
      <c r="K49" s="83"/>
      <c r="L49" s="83"/>
      <c r="M49" s="97"/>
      <c r="N49" s="96">
        <v>390</v>
      </c>
      <c r="O49" s="63">
        <v>508</v>
      </c>
      <c r="P49" s="83"/>
      <c r="Q49" s="18"/>
    </row>
    <row r="50" spans="2:17" x14ac:dyDescent="0.2">
      <c r="B50" s="99"/>
      <c r="C50" s="18"/>
      <c r="D50" s="18"/>
      <c r="E50" s="18"/>
      <c r="F50" s="100"/>
      <c r="G50" s="100"/>
      <c r="H50" s="18"/>
      <c r="I50" s="18"/>
      <c r="J50" s="18"/>
      <c r="K50" s="18"/>
      <c r="L50" s="18"/>
      <c r="M50" s="18"/>
      <c r="N50" s="18"/>
      <c r="O50" s="18"/>
      <c r="P50" s="18"/>
      <c r="Q50" s="18"/>
    </row>
  </sheetData>
  <autoFilter ref="C9:P9"/>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showGridLines="0" zoomScaleNormal="100" workbookViewId="0">
      <selection activeCell="C9" sqref="C9"/>
    </sheetView>
  </sheetViews>
  <sheetFormatPr defaultColWidth="9.140625" defaultRowHeight="11.25" x14ac:dyDescent="0.25"/>
  <cols>
    <col min="1" max="2" width="2.28515625" style="20" customWidth="1"/>
    <col min="3" max="3" width="8.85546875" style="20" customWidth="1"/>
    <col min="4" max="4" width="76.140625" style="20" customWidth="1"/>
    <col min="5" max="5" width="8.5703125" style="20" customWidth="1"/>
    <col min="6" max="6" width="43.85546875" style="20" customWidth="1"/>
    <col min="7" max="7" width="8.5703125" style="20" customWidth="1"/>
    <col min="8" max="8" width="13.42578125" style="21" customWidth="1"/>
    <col min="9" max="10" width="13.85546875" style="22" customWidth="1"/>
    <col min="11" max="11" width="13.42578125" style="21" bestFit="1" customWidth="1"/>
    <col min="12" max="12" width="13.85546875" style="22" bestFit="1" customWidth="1"/>
    <col min="13" max="13" width="13.85546875" style="22" customWidth="1"/>
    <col min="14" max="14" width="13.42578125" style="21" bestFit="1" customWidth="1"/>
    <col min="15" max="15" width="13.42578125" style="21" customWidth="1"/>
    <col min="16" max="16" width="12.42578125" style="22" bestFit="1" customWidth="1"/>
    <col min="17" max="17" width="2.28515625" style="20" customWidth="1"/>
    <col min="18" max="20" width="9.140625" style="20"/>
    <col min="21" max="21" width="3" style="20" customWidth="1"/>
    <col min="22" max="16384" width="9.140625" style="20"/>
  </cols>
  <sheetData>
    <row r="1" spans="2:23" s="10" customFormat="1" ht="12" customHeight="1" x14ac:dyDescent="0.2">
      <c r="B1" s="5"/>
      <c r="C1" s="7"/>
      <c r="D1" s="7"/>
      <c r="E1" s="5"/>
      <c r="F1" s="6"/>
      <c r="G1" s="5"/>
      <c r="H1" s="5"/>
      <c r="I1" s="5"/>
      <c r="J1" s="5"/>
      <c r="K1" s="5"/>
      <c r="L1" s="5"/>
      <c r="M1" s="5"/>
      <c r="N1" s="5"/>
      <c r="O1" s="5"/>
      <c r="P1" s="5"/>
      <c r="Q1" s="5"/>
      <c r="R1" s="36"/>
      <c r="S1" s="37"/>
      <c r="T1" s="37"/>
      <c r="U1" s="37"/>
      <c r="W1" s="9"/>
    </row>
    <row r="2" spans="2:23" s="10" customFormat="1" ht="12" customHeight="1" x14ac:dyDescent="0.2">
      <c r="B2" s="5"/>
      <c r="C2" s="7"/>
      <c r="D2" s="7"/>
      <c r="E2" s="5"/>
      <c r="F2" s="5"/>
      <c r="G2" s="5"/>
      <c r="H2" s="5"/>
      <c r="I2" s="5"/>
      <c r="J2" s="5"/>
      <c r="K2" s="5"/>
      <c r="L2" s="5"/>
      <c r="M2" s="5"/>
      <c r="N2" s="5"/>
      <c r="O2" s="5"/>
      <c r="P2" s="5"/>
      <c r="Q2" s="5"/>
      <c r="R2" s="36"/>
      <c r="S2" s="37"/>
      <c r="T2" s="37"/>
      <c r="U2" s="37"/>
      <c r="W2" s="9"/>
    </row>
    <row r="3" spans="2:23" s="10" customFormat="1" ht="12" customHeight="1" x14ac:dyDescent="0.2">
      <c r="B3" s="5"/>
      <c r="C3" s="7"/>
      <c r="D3" s="7"/>
      <c r="E3" s="5"/>
      <c r="F3" s="5"/>
      <c r="G3" s="5"/>
      <c r="H3" s="5"/>
      <c r="I3" s="5"/>
      <c r="J3" s="5"/>
      <c r="K3" s="5"/>
      <c r="L3" s="5"/>
      <c r="M3" s="5"/>
      <c r="N3" s="5"/>
      <c r="O3" s="5"/>
      <c r="P3" s="5"/>
      <c r="Q3" s="5"/>
      <c r="R3" s="36"/>
      <c r="S3" s="37"/>
      <c r="T3" s="37"/>
      <c r="U3" s="37"/>
      <c r="W3" s="9"/>
    </row>
    <row r="4" spans="2:23" s="10" customFormat="1" ht="12" customHeight="1" x14ac:dyDescent="0.2">
      <c r="B4" s="5"/>
      <c r="C4" s="7"/>
      <c r="D4" s="7"/>
      <c r="E4" s="5"/>
      <c r="F4" s="5"/>
      <c r="G4" s="5"/>
      <c r="H4" s="5"/>
      <c r="I4" s="5"/>
      <c r="J4" s="5"/>
      <c r="K4" s="5"/>
      <c r="L4" s="5"/>
      <c r="M4" s="5"/>
      <c r="N4" s="5"/>
      <c r="O4" s="5"/>
      <c r="P4" s="5"/>
      <c r="Q4" s="5"/>
      <c r="R4" s="36"/>
      <c r="S4" s="37"/>
      <c r="T4" s="37"/>
      <c r="U4" s="37"/>
      <c r="W4" s="9"/>
    </row>
    <row r="5" spans="2:23" s="10" customFormat="1" ht="21.6" customHeight="1" x14ac:dyDescent="0.2">
      <c r="B5" s="5"/>
      <c r="C5" s="29" t="s">
        <v>1915</v>
      </c>
      <c r="D5" s="11"/>
      <c r="E5" s="5"/>
      <c r="G5" s="5"/>
      <c r="H5" s="5"/>
      <c r="I5" s="5"/>
      <c r="J5" s="5"/>
      <c r="K5" s="5"/>
      <c r="L5" s="5"/>
      <c r="M5" s="5"/>
      <c r="N5" s="5"/>
      <c r="O5" s="5"/>
      <c r="P5" s="5"/>
      <c r="Q5" s="5"/>
      <c r="R5" s="36"/>
      <c r="S5" s="37"/>
      <c r="T5" s="37"/>
      <c r="U5" s="37"/>
      <c r="W5" s="9"/>
    </row>
    <row r="6" spans="2:23" s="10" customFormat="1" ht="21.6" customHeight="1" x14ac:dyDescent="0.2">
      <c r="B6" s="5"/>
      <c r="C6" s="11"/>
      <c r="D6" s="11"/>
      <c r="E6" s="5"/>
      <c r="F6" s="3"/>
      <c r="G6" s="5"/>
      <c r="H6" s="5"/>
      <c r="I6" s="5"/>
      <c r="J6" s="5"/>
      <c r="K6" s="5"/>
      <c r="L6" s="5"/>
      <c r="M6" s="5"/>
      <c r="N6" s="5"/>
      <c r="O6" s="5"/>
      <c r="P6" s="5"/>
      <c r="Q6" s="5"/>
      <c r="R6" s="36"/>
      <c r="S6" s="37"/>
      <c r="T6" s="37"/>
      <c r="U6" s="37"/>
      <c r="W6" s="9"/>
    </row>
    <row r="7" spans="2:23" s="10" customFormat="1" ht="14.45" customHeight="1" x14ac:dyDescent="0.25">
      <c r="B7" s="5"/>
      <c r="C7" s="11"/>
      <c r="D7" s="11"/>
      <c r="E7" s="5"/>
      <c r="F7" s="32"/>
      <c r="G7" s="5"/>
      <c r="H7" s="5"/>
      <c r="I7" s="5"/>
      <c r="J7" s="5"/>
      <c r="K7" s="5"/>
      <c r="L7" s="5"/>
      <c r="M7" s="5"/>
      <c r="N7" s="5"/>
      <c r="O7" s="5"/>
      <c r="P7" s="5"/>
      <c r="Q7" s="5"/>
      <c r="R7" s="36"/>
      <c r="S7" s="37"/>
      <c r="T7" s="37"/>
      <c r="U7" s="37"/>
      <c r="W7" s="9"/>
    </row>
    <row r="8" spans="2:23" s="10" customFormat="1" ht="11.25" customHeight="1" x14ac:dyDescent="0.25">
      <c r="B8" s="14"/>
      <c r="C8" s="16"/>
      <c r="D8" s="16"/>
      <c r="E8" s="14"/>
      <c r="F8" s="15"/>
      <c r="G8" s="14"/>
      <c r="H8" s="14"/>
      <c r="I8" s="14"/>
      <c r="J8" s="14"/>
      <c r="K8" s="14"/>
      <c r="L8" s="14"/>
      <c r="M8" s="14"/>
      <c r="N8" s="14"/>
      <c r="O8" s="14"/>
      <c r="P8" s="14"/>
      <c r="Q8" s="14"/>
      <c r="R8" s="118"/>
      <c r="S8" s="119"/>
      <c r="T8" s="119"/>
      <c r="U8" s="119"/>
      <c r="W8" s="9"/>
    </row>
    <row r="9" spans="2:23" ht="102.75" customHeight="1" x14ac:dyDescent="0.25">
      <c r="B9" s="33"/>
      <c r="C9" s="39" t="s">
        <v>1916</v>
      </c>
      <c r="D9" s="38" t="s">
        <v>3</v>
      </c>
      <c r="E9" s="39" t="s">
        <v>1917</v>
      </c>
      <c r="F9" s="38" t="s">
        <v>1824</v>
      </c>
      <c r="G9" s="39" t="s">
        <v>1918</v>
      </c>
      <c r="H9" s="40" t="s">
        <v>1919</v>
      </c>
      <c r="I9" s="41" t="s">
        <v>1920</v>
      </c>
      <c r="J9" s="41" t="s">
        <v>1921</v>
      </c>
      <c r="K9" s="40" t="s">
        <v>1922</v>
      </c>
      <c r="L9" s="41" t="s">
        <v>1923</v>
      </c>
      <c r="M9" s="41" t="s">
        <v>1924</v>
      </c>
      <c r="N9" s="40" t="s">
        <v>1925</v>
      </c>
      <c r="O9" s="41" t="s">
        <v>1926</v>
      </c>
      <c r="P9" s="41" t="s">
        <v>1927</v>
      </c>
      <c r="Q9" s="33"/>
      <c r="R9" s="120" t="s">
        <v>1928</v>
      </c>
      <c r="S9" s="120" t="s">
        <v>1929</v>
      </c>
      <c r="T9" s="120" t="s">
        <v>1930</v>
      </c>
      <c r="U9" s="121"/>
      <c r="V9" s="101"/>
    </row>
    <row r="10" spans="2:23" x14ac:dyDescent="0.2">
      <c r="B10" s="33"/>
      <c r="C10" s="102" t="s">
        <v>1931</v>
      </c>
      <c r="D10" s="103" t="s">
        <v>1932</v>
      </c>
      <c r="E10" s="128" t="s">
        <v>47</v>
      </c>
      <c r="F10" s="129" t="s">
        <v>46</v>
      </c>
      <c r="G10" s="19"/>
      <c r="H10" s="23"/>
      <c r="I10" s="24"/>
      <c r="J10" s="24"/>
      <c r="K10" s="23">
        <v>602</v>
      </c>
      <c r="L10" s="24">
        <v>1024</v>
      </c>
      <c r="M10" s="104"/>
      <c r="N10" s="23">
        <v>383</v>
      </c>
      <c r="O10" s="24">
        <v>681</v>
      </c>
      <c r="P10" s="104"/>
      <c r="Q10" s="33"/>
      <c r="R10" s="122" t="s">
        <v>1518</v>
      </c>
      <c r="S10" s="24" t="s">
        <v>1518</v>
      </c>
      <c r="T10" s="104" t="s">
        <v>1518</v>
      </c>
      <c r="U10" s="123"/>
    </row>
    <row r="11" spans="2:23" x14ac:dyDescent="0.2">
      <c r="B11" s="33"/>
      <c r="C11" s="102" t="s">
        <v>1931</v>
      </c>
      <c r="D11" s="103" t="s">
        <v>1932</v>
      </c>
      <c r="E11" s="128" t="s">
        <v>71</v>
      </c>
      <c r="F11" s="129" t="s">
        <v>70</v>
      </c>
      <c r="G11" s="19"/>
      <c r="H11" s="23"/>
      <c r="I11" s="24"/>
      <c r="J11" s="24"/>
      <c r="K11" s="23">
        <v>602</v>
      </c>
      <c r="L11" s="24">
        <v>1024</v>
      </c>
      <c r="M11" s="104"/>
      <c r="N11" s="23">
        <v>383</v>
      </c>
      <c r="O11" s="24">
        <v>681</v>
      </c>
      <c r="P11" s="104"/>
      <c r="Q11" s="33"/>
      <c r="R11" s="122" t="s">
        <v>1518</v>
      </c>
      <c r="S11" s="24" t="s">
        <v>1518</v>
      </c>
      <c r="T11" s="104" t="s">
        <v>1518</v>
      </c>
      <c r="U11" s="123"/>
    </row>
    <row r="12" spans="2:23" x14ac:dyDescent="0.2">
      <c r="B12" s="33"/>
      <c r="C12" s="102" t="s">
        <v>85</v>
      </c>
      <c r="D12" s="103" t="s">
        <v>1933</v>
      </c>
      <c r="E12" s="128" t="s">
        <v>47</v>
      </c>
      <c r="F12" s="129" t="s">
        <v>46</v>
      </c>
      <c r="G12" s="19"/>
      <c r="H12" s="23"/>
      <c r="I12" s="24"/>
      <c r="J12" s="24"/>
      <c r="K12" s="23">
        <v>1081</v>
      </c>
      <c r="L12" s="24">
        <v>2007</v>
      </c>
      <c r="M12" s="104"/>
      <c r="N12" s="23">
        <v>707</v>
      </c>
      <c r="O12" s="24">
        <v>1176</v>
      </c>
      <c r="P12" s="104"/>
      <c r="Q12" s="33"/>
      <c r="R12" s="122">
        <v>244</v>
      </c>
      <c r="S12" s="24">
        <v>405</v>
      </c>
      <c r="T12" s="104">
        <v>290</v>
      </c>
      <c r="U12" s="123"/>
    </row>
    <row r="13" spans="2:23" x14ac:dyDescent="0.2">
      <c r="B13" s="33"/>
      <c r="C13" s="102" t="s">
        <v>85</v>
      </c>
      <c r="D13" s="103" t="s">
        <v>1933</v>
      </c>
      <c r="E13" s="128" t="s">
        <v>71</v>
      </c>
      <c r="F13" s="129" t="s">
        <v>70</v>
      </c>
      <c r="G13" s="19"/>
      <c r="H13" s="23"/>
      <c r="I13" s="24"/>
      <c r="J13" s="24"/>
      <c r="K13" s="23">
        <v>1081</v>
      </c>
      <c r="L13" s="24">
        <v>2007</v>
      </c>
      <c r="M13" s="104"/>
      <c r="N13" s="23">
        <v>707</v>
      </c>
      <c r="O13" s="24">
        <v>1176</v>
      </c>
      <c r="P13" s="104"/>
      <c r="Q13" s="33"/>
      <c r="R13" s="122">
        <v>231</v>
      </c>
      <c r="S13" s="24">
        <v>385</v>
      </c>
      <c r="T13" s="104">
        <v>274</v>
      </c>
      <c r="U13" s="123"/>
    </row>
    <row r="14" spans="2:23" x14ac:dyDescent="0.2">
      <c r="B14" s="33"/>
      <c r="C14" s="102" t="s">
        <v>85</v>
      </c>
      <c r="D14" s="103" t="s">
        <v>1933</v>
      </c>
      <c r="E14" s="128" t="s">
        <v>84</v>
      </c>
      <c r="F14" s="129" t="s">
        <v>83</v>
      </c>
      <c r="G14" s="19"/>
      <c r="H14" s="23"/>
      <c r="I14" s="24"/>
      <c r="J14" s="24"/>
      <c r="K14" s="23">
        <v>1081</v>
      </c>
      <c r="L14" s="24">
        <v>2007</v>
      </c>
      <c r="M14" s="104"/>
      <c r="N14" s="23">
        <v>707</v>
      </c>
      <c r="O14" s="24">
        <v>1176</v>
      </c>
      <c r="P14" s="104"/>
      <c r="Q14" s="33"/>
      <c r="R14" s="122">
        <v>232</v>
      </c>
      <c r="S14" s="24">
        <v>386</v>
      </c>
      <c r="T14" s="104">
        <v>275</v>
      </c>
      <c r="U14" s="123"/>
    </row>
    <row r="15" spans="2:23" x14ac:dyDescent="0.2">
      <c r="B15" s="33"/>
      <c r="C15" s="102" t="s">
        <v>338</v>
      </c>
      <c r="D15" s="103" t="s">
        <v>1934</v>
      </c>
      <c r="E15" s="128" t="s">
        <v>337</v>
      </c>
      <c r="F15" s="129" t="s">
        <v>336</v>
      </c>
      <c r="G15" s="19">
        <v>1</v>
      </c>
      <c r="H15" s="23"/>
      <c r="I15" s="24"/>
      <c r="J15" s="24"/>
      <c r="K15" s="23">
        <v>1585</v>
      </c>
      <c r="L15" s="24">
        <v>1980</v>
      </c>
      <c r="M15" s="104"/>
      <c r="N15" s="23">
        <v>1169</v>
      </c>
      <c r="O15" s="24">
        <v>1461</v>
      </c>
      <c r="P15" s="104"/>
      <c r="Q15" s="33"/>
      <c r="R15" s="122">
        <v>409</v>
      </c>
      <c r="S15" s="24">
        <v>511</v>
      </c>
      <c r="T15" s="104">
        <v>486</v>
      </c>
      <c r="U15" s="123"/>
    </row>
    <row r="16" spans="2:23" x14ac:dyDescent="0.2">
      <c r="B16" s="33"/>
      <c r="C16" s="102" t="s">
        <v>338</v>
      </c>
      <c r="D16" s="103" t="s">
        <v>1934</v>
      </c>
      <c r="E16" s="128" t="s">
        <v>511</v>
      </c>
      <c r="F16" s="129" t="s">
        <v>510</v>
      </c>
      <c r="G16" s="19">
        <v>1</v>
      </c>
      <c r="H16" s="23"/>
      <c r="I16" s="24"/>
      <c r="J16" s="24"/>
      <c r="K16" s="23">
        <v>1585</v>
      </c>
      <c r="L16" s="24">
        <v>1980</v>
      </c>
      <c r="M16" s="104"/>
      <c r="N16" s="23">
        <v>1169</v>
      </c>
      <c r="O16" s="24">
        <v>1461</v>
      </c>
      <c r="P16" s="104"/>
      <c r="Q16" s="33"/>
      <c r="R16" s="122">
        <v>760</v>
      </c>
      <c r="S16" s="24">
        <v>950</v>
      </c>
      <c r="T16" s="104">
        <v>902</v>
      </c>
      <c r="U16" s="123"/>
    </row>
    <row r="17" spans="2:21" x14ac:dyDescent="0.2">
      <c r="B17" s="33"/>
      <c r="C17" s="102" t="s">
        <v>807</v>
      </c>
      <c r="D17" s="103" t="s">
        <v>1935</v>
      </c>
      <c r="E17" s="128" t="s">
        <v>806</v>
      </c>
      <c r="F17" s="129" t="s">
        <v>805</v>
      </c>
      <c r="G17" s="19"/>
      <c r="H17" s="23"/>
      <c r="I17" s="24"/>
      <c r="J17" s="24"/>
      <c r="K17" s="23">
        <v>243</v>
      </c>
      <c r="L17" s="24">
        <v>444</v>
      </c>
      <c r="M17" s="104"/>
      <c r="N17" s="23">
        <v>156</v>
      </c>
      <c r="O17" s="24">
        <v>288</v>
      </c>
      <c r="P17" s="104">
        <v>178</v>
      </c>
      <c r="Q17" s="33"/>
      <c r="R17" s="122">
        <v>156</v>
      </c>
      <c r="S17" s="24">
        <v>288</v>
      </c>
      <c r="T17" s="104">
        <v>178</v>
      </c>
      <c r="U17" s="123"/>
    </row>
    <row r="18" spans="2:21" x14ac:dyDescent="0.2">
      <c r="B18" s="33"/>
      <c r="C18" s="102" t="s">
        <v>807</v>
      </c>
      <c r="D18" s="103" t="s">
        <v>1935</v>
      </c>
      <c r="E18" s="128" t="s">
        <v>1356</v>
      </c>
      <c r="F18" s="129" t="s">
        <v>1355</v>
      </c>
      <c r="G18" s="19"/>
      <c r="H18" s="23"/>
      <c r="I18" s="24"/>
      <c r="J18" s="24"/>
      <c r="K18" s="23">
        <v>243</v>
      </c>
      <c r="L18" s="24">
        <v>444</v>
      </c>
      <c r="M18" s="104"/>
      <c r="N18" s="23">
        <v>156</v>
      </c>
      <c r="O18" s="24">
        <v>288</v>
      </c>
      <c r="P18" s="104">
        <v>178</v>
      </c>
      <c r="Q18" s="33"/>
      <c r="R18" s="122" t="s">
        <v>1518</v>
      </c>
      <c r="S18" s="24" t="s">
        <v>1518</v>
      </c>
      <c r="T18" s="104" t="s">
        <v>1518</v>
      </c>
      <c r="U18" s="123"/>
    </row>
    <row r="19" spans="2:21" x14ac:dyDescent="0.2">
      <c r="B19" s="33"/>
      <c r="C19" s="102" t="s">
        <v>236</v>
      </c>
      <c r="D19" s="103" t="s">
        <v>1936</v>
      </c>
      <c r="E19" s="128" t="s">
        <v>235</v>
      </c>
      <c r="F19" s="129" t="s">
        <v>234</v>
      </c>
      <c r="G19" s="19"/>
      <c r="H19" s="23"/>
      <c r="I19" s="24"/>
      <c r="J19" s="24"/>
      <c r="K19" s="23">
        <v>240</v>
      </c>
      <c r="L19" s="24">
        <v>418</v>
      </c>
      <c r="M19" s="104"/>
      <c r="N19" s="23">
        <v>190</v>
      </c>
      <c r="O19" s="24">
        <v>332</v>
      </c>
      <c r="P19" s="104">
        <v>219</v>
      </c>
      <c r="Q19" s="33"/>
      <c r="R19" s="122">
        <v>93</v>
      </c>
      <c r="S19" s="24">
        <v>162</v>
      </c>
      <c r="T19" s="104">
        <v>107</v>
      </c>
      <c r="U19" s="123"/>
    </row>
    <row r="20" spans="2:21" x14ac:dyDescent="0.2">
      <c r="B20" s="33"/>
      <c r="C20" s="102" t="s">
        <v>236</v>
      </c>
      <c r="D20" s="103" t="s">
        <v>1936</v>
      </c>
      <c r="E20" s="128" t="s">
        <v>1058</v>
      </c>
      <c r="F20" s="129" t="s">
        <v>1937</v>
      </c>
      <c r="G20" s="19"/>
      <c r="H20" s="23"/>
      <c r="I20" s="24"/>
      <c r="J20" s="24"/>
      <c r="K20" s="23">
        <v>240</v>
      </c>
      <c r="L20" s="24">
        <v>418</v>
      </c>
      <c r="M20" s="104"/>
      <c r="N20" s="23">
        <v>190</v>
      </c>
      <c r="O20" s="24">
        <v>332</v>
      </c>
      <c r="P20" s="104">
        <v>219</v>
      </c>
      <c r="Q20" s="33"/>
      <c r="R20" s="122">
        <v>97</v>
      </c>
      <c r="S20" s="24">
        <v>170</v>
      </c>
      <c r="T20" s="104">
        <v>112</v>
      </c>
      <c r="U20" s="123"/>
    </row>
    <row r="21" spans="2:21" x14ac:dyDescent="0.2">
      <c r="B21" s="33"/>
      <c r="C21" s="102" t="s">
        <v>427</v>
      </c>
      <c r="D21" s="103" t="s">
        <v>1938</v>
      </c>
      <c r="E21" s="128" t="s">
        <v>426</v>
      </c>
      <c r="F21" s="129" t="s">
        <v>425</v>
      </c>
      <c r="G21" s="19"/>
      <c r="H21" s="23">
        <v>857</v>
      </c>
      <c r="I21" s="24">
        <v>1367</v>
      </c>
      <c r="J21" s="104">
        <v>1055</v>
      </c>
      <c r="K21" s="23">
        <v>920</v>
      </c>
      <c r="L21" s="24">
        <v>1457</v>
      </c>
      <c r="M21" s="104">
        <v>1135</v>
      </c>
      <c r="N21" s="23">
        <v>593</v>
      </c>
      <c r="O21" s="24">
        <v>946</v>
      </c>
      <c r="P21" s="104">
        <v>730</v>
      </c>
      <c r="Q21" s="33"/>
      <c r="R21" s="122">
        <v>198</v>
      </c>
      <c r="S21" s="24">
        <v>315</v>
      </c>
      <c r="T21" s="104">
        <v>243</v>
      </c>
      <c r="U21" s="123"/>
    </row>
    <row r="22" spans="2:21" x14ac:dyDescent="0.2">
      <c r="B22" s="33"/>
      <c r="C22" s="102" t="s">
        <v>427</v>
      </c>
      <c r="D22" s="103" t="s">
        <v>1938</v>
      </c>
      <c r="E22" s="128" t="s">
        <v>1143</v>
      </c>
      <c r="F22" s="129" t="s">
        <v>1939</v>
      </c>
      <c r="G22" s="19"/>
      <c r="H22" s="23">
        <v>857</v>
      </c>
      <c r="I22" s="24">
        <v>1367</v>
      </c>
      <c r="J22" s="104">
        <v>1055</v>
      </c>
      <c r="K22" s="23">
        <v>920</v>
      </c>
      <c r="L22" s="24">
        <v>1457</v>
      </c>
      <c r="M22" s="104">
        <v>1135</v>
      </c>
      <c r="N22" s="23">
        <v>593</v>
      </c>
      <c r="O22" s="24">
        <v>946</v>
      </c>
      <c r="P22" s="104">
        <v>730</v>
      </c>
      <c r="Q22" s="33"/>
      <c r="R22" s="122">
        <v>395</v>
      </c>
      <c r="S22" s="24">
        <v>631</v>
      </c>
      <c r="T22" s="104">
        <v>487</v>
      </c>
      <c r="U22" s="123"/>
    </row>
    <row r="23" spans="2:21" x14ac:dyDescent="0.2">
      <c r="B23" s="33"/>
      <c r="C23" s="102" t="s">
        <v>1439</v>
      </c>
      <c r="D23" s="103" t="s">
        <v>1940</v>
      </c>
      <c r="E23" s="128" t="s">
        <v>1438</v>
      </c>
      <c r="F23" s="129" t="s">
        <v>206</v>
      </c>
      <c r="G23" s="19"/>
      <c r="H23" s="23">
        <v>837</v>
      </c>
      <c r="I23" s="24">
        <v>1509</v>
      </c>
      <c r="J23" s="24"/>
      <c r="K23" s="23">
        <v>771</v>
      </c>
      <c r="L23" s="24">
        <v>1389</v>
      </c>
      <c r="M23" s="104"/>
      <c r="N23" s="23">
        <v>492</v>
      </c>
      <c r="O23" s="24">
        <v>878</v>
      </c>
      <c r="P23" s="104"/>
      <c r="Q23" s="33"/>
      <c r="R23" s="122">
        <v>418</v>
      </c>
      <c r="S23" s="24">
        <v>745</v>
      </c>
      <c r="T23" s="104">
        <v>496</v>
      </c>
      <c r="U23" s="123"/>
    </row>
    <row r="24" spans="2:21" x14ac:dyDescent="0.2">
      <c r="B24" s="33"/>
      <c r="C24" s="102" t="s">
        <v>1439</v>
      </c>
      <c r="D24" s="103" t="s">
        <v>1940</v>
      </c>
      <c r="E24" s="128" t="s">
        <v>1748</v>
      </c>
      <c r="F24" s="129" t="s">
        <v>1747</v>
      </c>
      <c r="G24" s="19">
        <v>1</v>
      </c>
      <c r="H24" s="23">
        <v>837</v>
      </c>
      <c r="I24" s="24">
        <v>1509</v>
      </c>
      <c r="J24" s="24"/>
      <c r="K24" s="23">
        <v>771</v>
      </c>
      <c r="L24" s="24">
        <v>1389</v>
      </c>
      <c r="M24" s="104"/>
      <c r="N24" s="23">
        <v>492</v>
      </c>
      <c r="O24" s="24">
        <v>878</v>
      </c>
      <c r="P24" s="104"/>
      <c r="Q24" s="33"/>
      <c r="R24" s="122">
        <v>44</v>
      </c>
      <c r="S24" s="24">
        <v>79</v>
      </c>
      <c r="T24" s="104">
        <v>52</v>
      </c>
      <c r="U24" s="123"/>
    </row>
    <row r="25" spans="2:21" x14ac:dyDescent="0.2">
      <c r="B25" s="33"/>
      <c r="C25" s="102" t="s">
        <v>1439</v>
      </c>
      <c r="D25" s="103" t="s">
        <v>1940</v>
      </c>
      <c r="E25" s="128" t="s">
        <v>1452</v>
      </c>
      <c r="F25" s="129" t="s">
        <v>1451</v>
      </c>
      <c r="G25" s="19"/>
      <c r="H25" s="23">
        <v>837</v>
      </c>
      <c r="I25" s="24">
        <v>1509</v>
      </c>
      <c r="J25" s="24"/>
      <c r="K25" s="23">
        <v>771</v>
      </c>
      <c r="L25" s="24">
        <v>1389</v>
      </c>
      <c r="M25" s="104"/>
      <c r="N25" s="23">
        <v>492</v>
      </c>
      <c r="O25" s="24">
        <v>878</v>
      </c>
      <c r="P25" s="104"/>
      <c r="Q25" s="33"/>
      <c r="R25" s="122">
        <v>30</v>
      </c>
      <c r="S25" s="24">
        <v>54</v>
      </c>
      <c r="T25" s="104">
        <v>36</v>
      </c>
      <c r="U25" s="123"/>
    </row>
    <row r="26" spans="2:21" x14ac:dyDescent="0.2">
      <c r="B26" s="33"/>
      <c r="C26" s="102" t="s">
        <v>1602</v>
      </c>
      <c r="D26" s="103" t="s">
        <v>1941</v>
      </c>
      <c r="E26" s="128" t="s">
        <v>1601</v>
      </c>
      <c r="F26" s="129" t="s">
        <v>1600</v>
      </c>
      <c r="G26" s="19"/>
      <c r="H26" s="23"/>
      <c r="I26" s="24"/>
      <c r="J26" s="24"/>
      <c r="K26" s="23">
        <v>394</v>
      </c>
      <c r="L26" s="24">
        <v>512</v>
      </c>
      <c r="M26" s="104">
        <v>450</v>
      </c>
      <c r="N26" s="23">
        <v>310</v>
      </c>
      <c r="O26" s="24">
        <v>405</v>
      </c>
      <c r="P26" s="104">
        <v>347</v>
      </c>
      <c r="Q26" s="33"/>
      <c r="R26" s="122">
        <v>215</v>
      </c>
      <c r="S26" s="24">
        <v>281</v>
      </c>
      <c r="T26" s="104">
        <v>241</v>
      </c>
      <c r="U26" s="123"/>
    </row>
    <row r="27" spans="2:21" x14ac:dyDescent="0.2">
      <c r="B27" s="33"/>
      <c r="C27" s="102" t="s">
        <v>1602</v>
      </c>
      <c r="D27" s="103" t="s">
        <v>1941</v>
      </c>
      <c r="E27" s="128" t="s">
        <v>1632</v>
      </c>
      <c r="F27" s="129" t="s">
        <v>1631</v>
      </c>
      <c r="G27" s="19"/>
      <c r="H27" s="23"/>
      <c r="I27" s="24"/>
      <c r="J27" s="24"/>
      <c r="K27" s="23">
        <v>394</v>
      </c>
      <c r="L27" s="24">
        <v>512</v>
      </c>
      <c r="M27" s="104">
        <v>450</v>
      </c>
      <c r="N27" s="23">
        <v>310</v>
      </c>
      <c r="O27" s="24">
        <v>405</v>
      </c>
      <c r="P27" s="104">
        <v>347</v>
      </c>
      <c r="Q27" s="33"/>
      <c r="R27" s="122">
        <v>95</v>
      </c>
      <c r="S27" s="24">
        <v>124</v>
      </c>
      <c r="T27" s="104">
        <v>106</v>
      </c>
      <c r="U27" s="123"/>
    </row>
    <row r="28" spans="2:21" x14ac:dyDescent="0.2">
      <c r="B28" s="33"/>
      <c r="C28" s="102" t="s">
        <v>1942</v>
      </c>
      <c r="D28" s="103" t="s">
        <v>1943</v>
      </c>
      <c r="E28" s="128" t="s">
        <v>28</v>
      </c>
      <c r="F28" s="129" t="s">
        <v>27</v>
      </c>
      <c r="G28" s="19">
        <v>1</v>
      </c>
      <c r="H28" s="23"/>
      <c r="I28" s="24"/>
      <c r="J28" s="24"/>
      <c r="K28" s="23">
        <v>656</v>
      </c>
      <c r="L28" s="24">
        <v>987</v>
      </c>
      <c r="M28" s="104"/>
      <c r="N28" s="23">
        <v>474</v>
      </c>
      <c r="O28" s="24">
        <v>713</v>
      </c>
      <c r="P28" s="104"/>
      <c r="Q28" s="33"/>
      <c r="R28" s="122">
        <v>49</v>
      </c>
      <c r="S28" s="24">
        <v>74</v>
      </c>
      <c r="T28" s="104">
        <v>58</v>
      </c>
      <c r="U28" s="123"/>
    </row>
    <row r="29" spans="2:21" x14ac:dyDescent="0.2">
      <c r="B29" s="33"/>
      <c r="C29" s="102" t="s">
        <v>1942</v>
      </c>
      <c r="D29" s="103" t="s">
        <v>1943</v>
      </c>
      <c r="E29" s="128" t="s">
        <v>34</v>
      </c>
      <c r="F29" s="129" t="s">
        <v>33</v>
      </c>
      <c r="G29" s="19">
        <v>1</v>
      </c>
      <c r="H29" s="23"/>
      <c r="I29" s="24"/>
      <c r="J29" s="24"/>
      <c r="K29" s="23">
        <v>656</v>
      </c>
      <c r="L29" s="24">
        <v>987</v>
      </c>
      <c r="M29" s="104"/>
      <c r="N29" s="23">
        <v>474</v>
      </c>
      <c r="O29" s="24">
        <v>713</v>
      </c>
      <c r="P29" s="104"/>
      <c r="Q29" s="33"/>
      <c r="R29" s="122">
        <v>215</v>
      </c>
      <c r="S29" s="24">
        <v>323</v>
      </c>
      <c r="T29" s="104">
        <v>254</v>
      </c>
      <c r="U29" s="123"/>
    </row>
    <row r="30" spans="2:21" x14ac:dyDescent="0.2">
      <c r="B30" s="33"/>
      <c r="C30" s="102" t="s">
        <v>1942</v>
      </c>
      <c r="D30" s="103" t="s">
        <v>1943</v>
      </c>
      <c r="E30" s="128" t="s">
        <v>1170</v>
      </c>
      <c r="F30" s="129" t="s">
        <v>1169</v>
      </c>
      <c r="G30" s="19">
        <v>1</v>
      </c>
      <c r="H30" s="23"/>
      <c r="I30" s="24"/>
      <c r="J30" s="24"/>
      <c r="K30" s="23">
        <v>656</v>
      </c>
      <c r="L30" s="24">
        <v>987</v>
      </c>
      <c r="M30" s="104"/>
      <c r="N30" s="23">
        <v>474</v>
      </c>
      <c r="O30" s="24">
        <v>713</v>
      </c>
      <c r="P30" s="104"/>
      <c r="Q30" s="33"/>
      <c r="R30" s="122">
        <v>210</v>
      </c>
      <c r="S30" s="24">
        <v>316</v>
      </c>
      <c r="T30" s="104">
        <v>249</v>
      </c>
      <c r="U30" s="123"/>
    </row>
    <row r="31" spans="2:21" x14ac:dyDescent="0.2">
      <c r="B31" s="33"/>
      <c r="C31" s="102" t="s">
        <v>1944</v>
      </c>
      <c r="D31" s="103" t="s">
        <v>1945</v>
      </c>
      <c r="E31" s="128" t="s">
        <v>28</v>
      </c>
      <c r="F31" s="129" t="s">
        <v>27</v>
      </c>
      <c r="G31" s="19">
        <v>1</v>
      </c>
      <c r="H31" s="23"/>
      <c r="I31" s="24"/>
      <c r="J31" s="24"/>
      <c r="K31" s="23">
        <v>744</v>
      </c>
      <c r="L31" s="24">
        <v>1115</v>
      </c>
      <c r="M31" s="104"/>
      <c r="N31" s="23"/>
      <c r="O31" s="24"/>
      <c r="P31" s="104"/>
      <c r="Q31" s="33"/>
      <c r="R31" s="122" t="s">
        <v>1518</v>
      </c>
      <c r="S31" s="24" t="s">
        <v>1518</v>
      </c>
      <c r="T31" s="104" t="s">
        <v>1518</v>
      </c>
      <c r="U31" s="123"/>
    </row>
    <row r="32" spans="2:21" x14ac:dyDescent="0.2">
      <c r="B32" s="33"/>
      <c r="C32" s="102" t="s">
        <v>1944</v>
      </c>
      <c r="D32" s="103" t="s">
        <v>1945</v>
      </c>
      <c r="E32" s="128" t="s">
        <v>34</v>
      </c>
      <c r="F32" s="129" t="s">
        <v>33</v>
      </c>
      <c r="G32" s="19">
        <v>1</v>
      </c>
      <c r="H32" s="23"/>
      <c r="I32" s="24"/>
      <c r="J32" s="24"/>
      <c r="K32" s="23">
        <v>744</v>
      </c>
      <c r="L32" s="24">
        <v>1115</v>
      </c>
      <c r="M32" s="104"/>
      <c r="N32" s="23"/>
      <c r="O32" s="24"/>
      <c r="P32" s="104"/>
      <c r="Q32" s="33"/>
      <c r="R32" s="122" t="s">
        <v>1518</v>
      </c>
      <c r="S32" s="24" t="s">
        <v>1518</v>
      </c>
      <c r="T32" s="104" t="s">
        <v>1518</v>
      </c>
      <c r="U32" s="123"/>
    </row>
    <row r="33" spans="2:21" x14ac:dyDescent="0.2">
      <c r="B33" s="33"/>
      <c r="C33" s="102" t="s">
        <v>1944</v>
      </c>
      <c r="D33" s="103" t="s">
        <v>1945</v>
      </c>
      <c r="E33" s="128" t="s">
        <v>1170</v>
      </c>
      <c r="F33" s="129" t="s">
        <v>1169</v>
      </c>
      <c r="G33" s="19">
        <v>1</v>
      </c>
      <c r="H33" s="23"/>
      <c r="I33" s="24"/>
      <c r="J33" s="24"/>
      <c r="K33" s="23">
        <v>744</v>
      </c>
      <c r="L33" s="24">
        <v>1115</v>
      </c>
      <c r="M33" s="104"/>
      <c r="N33" s="23"/>
      <c r="O33" s="24"/>
      <c r="P33" s="104"/>
      <c r="Q33" s="33"/>
      <c r="R33" s="122" t="s">
        <v>1518</v>
      </c>
      <c r="S33" s="24" t="s">
        <v>1518</v>
      </c>
      <c r="T33" s="104" t="s">
        <v>1518</v>
      </c>
      <c r="U33" s="123"/>
    </row>
    <row r="34" spans="2:21" x14ac:dyDescent="0.2">
      <c r="B34" s="33"/>
      <c r="C34" s="102" t="s">
        <v>1946</v>
      </c>
      <c r="D34" s="103" t="s">
        <v>1945</v>
      </c>
      <c r="E34" s="128" t="s">
        <v>28</v>
      </c>
      <c r="F34" s="129" t="s">
        <v>27</v>
      </c>
      <c r="G34" s="19">
        <v>1</v>
      </c>
      <c r="H34" s="23"/>
      <c r="I34" s="24"/>
      <c r="J34" s="24"/>
      <c r="K34" s="23"/>
      <c r="L34" s="24"/>
      <c r="M34" s="104"/>
      <c r="N34" s="23">
        <v>541</v>
      </c>
      <c r="O34" s="24">
        <v>815</v>
      </c>
      <c r="P34" s="104"/>
      <c r="Q34" s="33"/>
      <c r="R34" s="122" t="s">
        <v>1518</v>
      </c>
      <c r="S34" s="24" t="s">
        <v>1518</v>
      </c>
      <c r="T34" s="104" t="s">
        <v>1518</v>
      </c>
      <c r="U34" s="123"/>
    </row>
    <row r="35" spans="2:21" x14ac:dyDescent="0.2">
      <c r="B35" s="33"/>
      <c r="C35" s="102" t="s">
        <v>1946</v>
      </c>
      <c r="D35" s="103" t="s">
        <v>1945</v>
      </c>
      <c r="E35" s="128" t="s">
        <v>34</v>
      </c>
      <c r="F35" s="129" t="s">
        <v>33</v>
      </c>
      <c r="G35" s="19">
        <v>1</v>
      </c>
      <c r="H35" s="23"/>
      <c r="I35" s="24"/>
      <c r="J35" s="24"/>
      <c r="K35" s="23"/>
      <c r="L35" s="24"/>
      <c r="M35" s="104"/>
      <c r="N35" s="23">
        <v>541</v>
      </c>
      <c r="O35" s="24">
        <v>815</v>
      </c>
      <c r="P35" s="104"/>
      <c r="Q35" s="33"/>
      <c r="R35" s="122" t="s">
        <v>1518</v>
      </c>
      <c r="S35" s="24" t="s">
        <v>1518</v>
      </c>
      <c r="T35" s="104" t="s">
        <v>1518</v>
      </c>
      <c r="U35" s="123"/>
    </row>
    <row r="36" spans="2:21" x14ac:dyDescent="0.2">
      <c r="B36" s="33"/>
      <c r="C36" s="102" t="s">
        <v>1946</v>
      </c>
      <c r="D36" s="103" t="s">
        <v>1945</v>
      </c>
      <c r="E36" s="128" t="s">
        <v>1170</v>
      </c>
      <c r="F36" s="129" t="s">
        <v>1169</v>
      </c>
      <c r="G36" s="19">
        <v>1</v>
      </c>
      <c r="H36" s="23"/>
      <c r="I36" s="24"/>
      <c r="J36" s="24"/>
      <c r="K36" s="23"/>
      <c r="L36" s="24"/>
      <c r="M36" s="104"/>
      <c r="N36" s="23">
        <v>541</v>
      </c>
      <c r="O36" s="24">
        <v>815</v>
      </c>
      <c r="P36" s="104"/>
      <c r="Q36" s="33"/>
      <c r="R36" s="122" t="s">
        <v>1518</v>
      </c>
      <c r="S36" s="24" t="s">
        <v>1518</v>
      </c>
      <c r="T36" s="104" t="s">
        <v>1518</v>
      </c>
      <c r="U36" s="123"/>
    </row>
    <row r="37" spans="2:21" x14ac:dyDescent="0.2">
      <c r="B37" s="33"/>
      <c r="C37" s="102" t="s">
        <v>1149</v>
      </c>
      <c r="D37" s="103" t="s">
        <v>1947</v>
      </c>
      <c r="E37" s="128" t="s">
        <v>1148</v>
      </c>
      <c r="F37" s="129" t="s">
        <v>1147</v>
      </c>
      <c r="G37" s="19"/>
      <c r="H37" s="23">
        <v>752</v>
      </c>
      <c r="I37" s="24">
        <v>1278</v>
      </c>
      <c r="J37" s="24"/>
      <c r="K37" s="23">
        <v>712</v>
      </c>
      <c r="L37" s="24">
        <v>1231</v>
      </c>
      <c r="M37" s="104"/>
      <c r="N37" s="23">
        <v>459</v>
      </c>
      <c r="O37" s="24">
        <v>788</v>
      </c>
      <c r="P37" s="104"/>
      <c r="Q37" s="33"/>
      <c r="R37" s="122">
        <v>323</v>
      </c>
      <c r="S37" s="24">
        <v>554</v>
      </c>
      <c r="T37" s="104">
        <v>383</v>
      </c>
      <c r="U37" s="123"/>
    </row>
    <row r="38" spans="2:21" x14ac:dyDescent="0.2">
      <c r="B38" s="33"/>
      <c r="C38" s="102" t="s">
        <v>1149</v>
      </c>
      <c r="D38" s="103" t="s">
        <v>1947</v>
      </c>
      <c r="E38" s="128" t="s">
        <v>1693</v>
      </c>
      <c r="F38" s="129" t="s">
        <v>1692</v>
      </c>
      <c r="G38" s="19"/>
      <c r="H38" s="23">
        <v>752</v>
      </c>
      <c r="I38" s="24">
        <v>1278</v>
      </c>
      <c r="J38" s="24"/>
      <c r="K38" s="23">
        <v>712</v>
      </c>
      <c r="L38" s="24">
        <v>1231</v>
      </c>
      <c r="M38" s="104"/>
      <c r="N38" s="23">
        <v>459</v>
      </c>
      <c r="O38" s="24">
        <v>788</v>
      </c>
      <c r="P38" s="104"/>
      <c r="Q38" s="33"/>
      <c r="R38" s="122">
        <v>136</v>
      </c>
      <c r="S38" s="24">
        <v>234</v>
      </c>
      <c r="T38" s="104">
        <v>161</v>
      </c>
      <c r="U38" s="123"/>
    </row>
    <row r="39" spans="2:21" x14ac:dyDescent="0.2">
      <c r="B39" s="33"/>
      <c r="C39" s="102" t="s">
        <v>1497</v>
      </c>
      <c r="D39" s="103" t="s">
        <v>1948</v>
      </c>
      <c r="E39" s="128" t="s">
        <v>1496</v>
      </c>
      <c r="F39" s="129" t="s">
        <v>1495</v>
      </c>
      <c r="G39" s="19"/>
      <c r="H39" s="23"/>
      <c r="I39" s="24"/>
      <c r="J39" s="24"/>
      <c r="K39" s="23">
        <v>1605</v>
      </c>
      <c r="L39" s="24">
        <v>2828</v>
      </c>
      <c r="M39" s="104"/>
      <c r="N39" s="23">
        <v>1066</v>
      </c>
      <c r="O39" s="24">
        <v>1859</v>
      </c>
      <c r="P39" s="104"/>
      <c r="Q39" s="33"/>
      <c r="R39" s="122">
        <v>365</v>
      </c>
      <c r="S39" s="24">
        <v>636</v>
      </c>
      <c r="T39" s="104">
        <v>433</v>
      </c>
      <c r="U39" s="123"/>
    </row>
    <row r="40" spans="2:21" x14ac:dyDescent="0.2">
      <c r="B40" s="33"/>
      <c r="C40" s="102" t="s">
        <v>1497</v>
      </c>
      <c r="D40" s="103" t="s">
        <v>1948</v>
      </c>
      <c r="E40" s="128" t="s">
        <v>1513</v>
      </c>
      <c r="F40" s="129" t="s">
        <v>1512</v>
      </c>
      <c r="G40" s="19"/>
      <c r="H40" s="23"/>
      <c r="I40" s="24"/>
      <c r="J40" s="24"/>
      <c r="K40" s="23">
        <v>1605</v>
      </c>
      <c r="L40" s="24">
        <v>2828</v>
      </c>
      <c r="M40" s="104"/>
      <c r="N40" s="23">
        <v>1066</v>
      </c>
      <c r="O40" s="24">
        <v>1859</v>
      </c>
      <c r="P40" s="104"/>
      <c r="Q40" s="33"/>
      <c r="R40" s="122">
        <v>245</v>
      </c>
      <c r="S40" s="24">
        <v>427</v>
      </c>
      <c r="T40" s="104">
        <v>291</v>
      </c>
      <c r="U40" s="123"/>
    </row>
    <row r="41" spans="2:21" x14ac:dyDescent="0.2">
      <c r="B41" s="33"/>
      <c r="C41" s="102" t="s">
        <v>1497</v>
      </c>
      <c r="D41" s="103" t="s">
        <v>1948</v>
      </c>
      <c r="E41" s="130" t="s">
        <v>1531</v>
      </c>
      <c r="F41" s="129" t="s">
        <v>1530</v>
      </c>
      <c r="G41" s="19"/>
      <c r="H41" s="23"/>
      <c r="I41" s="24"/>
      <c r="J41" s="24"/>
      <c r="K41" s="23">
        <v>1605</v>
      </c>
      <c r="L41" s="24">
        <v>2828</v>
      </c>
      <c r="M41" s="104"/>
      <c r="N41" s="23">
        <v>1066</v>
      </c>
      <c r="O41" s="24">
        <v>1859</v>
      </c>
      <c r="P41" s="104"/>
      <c r="Q41" s="33"/>
      <c r="R41" s="122">
        <v>456</v>
      </c>
      <c r="S41" s="24">
        <v>796</v>
      </c>
      <c r="T41" s="104">
        <v>541</v>
      </c>
      <c r="U41" s="123"/>
    </row>
    <row r="42" spans="2:21" x14ac:dyDescent="0.2">
      <c r="B42" s="33"/>
      <c r="C42" s="102" t="s">
        <v>106</v>
      </c>
      <c r="D42" s="103" t="s">
        <v>1949</v>
      </c>
      <c r="E42" s="128" t="s">
        <v>105</v>
      </c>
      <c r="F42" s="129" t="s">
        <v>104</v>
      </c>
      <c r="G42" s="19">
        <v>1</v>
      </c>
      <c r="H42" s="23"/>
      <c r="I42" s="24"/>
      <c r="J42" s="24"/>
      <c r="K42" s="23">
        <v>376</v>
      </c>
      <c r="L42" s="24">
        <v>540</v>
      </c>
      <c r="M42" s="104">
        <v>454</v>
      </c>
      <c r="N42" s="23">
        <v>301</v>
      </c>
      <c r="O42" s="24">
        <v>430</v>
      </c>
      <c r="P42" s="104">
        <v>363</v>
      </c>
      <c r="Q42" s="33"/>
      <c r="R42" s="122">
        <v>188</v>
      </c>
      <c r="S42" s="24">
        <v>269</v>
      </c>
      <c r="T42" s="104">
        <v>227</v>
      </c>
      <c r="U42" s="123"/>
    </row>
    <row r="43" spans="2:21" x14ac:dyDescent="0.2">
      <c r="B43" s="33"/>
      <c r="C43" s="102" t="s">
        <v>106</v>
      </c>
      <c r="D43" s="103" t="s">
        <v>1949</v>
      </c>
      <c r="E43" s="128" t="s">
        <v>158</v>
      </c>
      <c r="F43" s="129" t="s">
        <v>157</v>
      </c>
      <c r="G43" s="19"/>
      <c r="H43" s="23"/>
      <c r="I43" s="24"/>
      <c r="J43" s="24"/>
      <c r="K43" s="23">
        <v>376</v>
      </c>
      <c r="L43" s="24">
        <v>540</v>
      </c>
      <c r="M43" s="104">
        <v>454</v>
      </c>
      <c r="N43" s="23">
        <v>301</v>
      </c>
      <c r="O43" s="24">
        <v>430</v>
      </c>
      <c r="P43" s="104">
        <v>363</v>
      </c>
      <c r="Q43" s="33"/>
      <c r="R43" s="122">
        <v>113</v>
      </c>
      <c r="S43" s="24">
        <v>161</v>
      </c>
      <c r="T43" s="104">
        <v>136</v>
      </c>
      <c r="U43" s="123"/>
    </row>
    <row r="44" spans="2:21" x14ac:dyDescent="0.2">
      <c r="B44" s="33"/>
      <c r="C44" s="102" t="s">
        <v>1267</v>
      </c>
      <c r="D44" s="103" t="s">
        <v>1950</v>
      </c>
      <c r="E44" s="128" t="s">
        <v>1266</v>
      </c>
      <c r="F44" s="129" t="s">
        <v>1265</v>
      </c>
      <c r="G44" s="19"/>
      <c r="H44" s="23">
        <v>682</v>
      </c>
      <c r="I44" s="24">
        <v>1110</v>
      </c>
      <c r="J44" s="24"/>
      <c r="K44" s="23">
        <v>711</v>
      </c>
      <c r="L44" s="24">
        <v>1134</v>
      </c>
      <c r="M44" s="104"/>
      <c r="N44" s="23">
        <v>445</v>
      </c>
      <c r="O44" s="24">
        <v>724</v>
      </c>
      <c r="P44" s="104"/>
      <c r="Q44" s="33"/>
      <c r="R44" s="122">
        <v>445</v>
      </c>
      <c r="S44" s="24">
        <v>724</v>
      </c>
      <c r="T44" s="104">
        <v>528</v>
      </c>
      <c r="U44" s="123"/>
    </row>
    <row r="45" spans="2:21" x14ac:dyDescent="0.2">
      <c r="B45" s="33"/>
      <c r="C45" s="102" t="s">
        <v>1267</v>
      </c>
      <c r="D45" s="103" t="s">
        <v>1950</v>
      </c>
      <c r="E45" s="128" t="s">
        <v>1608</v>
      </c>
      <c r="F45" s="129" t="s">
        <v>1607</v>
      </c>
      <c r="G45" s="19"/>
      <c r="H45" s="23">
        <v>682</v>
      </c>
      <c r="I45" s="24">
        <v>1110</v>
      </c>
      <c r="J45" s="24"/>
      <c r="K45" s="23">
        <v>711</v>
      </c>
      <c r="L45" s="24">
        <v>1134</v>
      </c>
      <c r="M45" s="104"/>
      <c r="N45" s="23">
        <v>445</v>
      </c>
      <c r="O45" s="24">
        <v>724</v>
      </c>
      <c r="P45" s="104"/>
      <c r="Q45" s="33"/>
      <c r="R45" s="122" t="s">
        <v>1518</v>
      </c>
      <c r="S45" s="24" t="s">
        <v>1518</v>
      </c>
      <c r="T45" s="104" t="s">
        <v>1518</v>
      </c>
      <c r="U45" s="123"/>
    </row>
    <row r="46" spans="2:21" x14ac:dyDescent="0.25">
      <c r="B46" s="33"/>
      <c r="C46" s="33"/>
      <c r="D46" s="33"/>
      <c r="E46" s="33"/>
      <c r="F46" s="33"/>
      <c r="G46" s="33"/>
      <c r="H46" s="34"/>
      <c r="I46" s="35"/>
      <c r="J46" s="35"/>
      <c r="K46" s="34"/>
      <c r="L46" s="35"/>
      <c r="M46" s="35"/>
      <c r="N46" s="34"/>
      <c r="O46" s="34"/>
      <c r="P46" s="35"/>
      <c r="Q46" s="33"/>
      <c r="R46" s="123"/>
      <c r="S46" s="123"/>
      <c r="T46" s="123"/>
      <c r="U46" s="123"/>
    </row>
  </sheetData>
  <autoFilter ref="C9:T45"/>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66820-2F69-4255-A20E-49CFDEF30992}">
  <ds:schemaRefs>
    <ds:schemaRef ds:uri="c336a51f-8ce8-4ab7-9a98-f361cbbd171f"/>
    <ds:schemaRef ds:uri="http://schemas.microsoft.com/office/2006/documentManagement/types"/>
    <ds:schemaRef ds:uri="eb3446d2-c9c2-4223-bc66-c275864f78bb"/>
    <ds:schemaRef ds:uri="http://www.w3.org/XML/1998/namespace"/>
    <ds:schemaRef ds:uri="fb3d06aa-465f-46b6-974c-43422bbfdbed"/>
    <ds:schemaRef ds:uri="http://schemas.microsoft.com/office/infopath/2007/PartnerControls"/>
    <ds:schemaRef ds:uri="7424b78e-8606-4fd1-9a19-b6b90bbc0a1b"/>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3.xml><?xml version="1.0" encoding="utf-8"?>
<ds:datastoreItem xmlns:ds="http://schemas.openxmlformats.org/officeDocument/2006/customXml" ds:itemID="{50D105E3-3A39-4ED1-B18C-8814E441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CollectionsPriceList</vt:lpstr>
      <vt:lpstr>Tiered Pricing</vt:lpstr>
      <vt:lpstr>Mini Packs</vt:lpstr>
      <vt:lpstr>collections_2025</vt:lpstr>
      <vt:lpstr>CollectionsPriceList!Collections12_1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Gazi</cp:lastModifiedBy>
  <cp:revision/>
  <dcterms:created xsi:type="dcterms:W3CDTF">2020-06-26T12:23:00Z</dcterms:created>
  <dcterms:modified xsi:type="dcterms:W3CDTF">2024-11-01T10:23:05Z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